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Z:\★大空出版へ【習志野病院　ホームページ】治験 新規手続きの流れ企業治験等\"/>
    </mc:Choice>
  </mc:AlternateContent>
  <bookViews>
    <workbookView xWindow="0" yWindow="0" windowWidth="20490" windowHeight="7410" tabRatio="786"/>
  </bookViews>
  <sheets>
    <sheet name="御見積書" sheetId="30" r:id="rId1"/>
    <sheet name="別紙1.研究費P" sheetId="26" r:id="rId2"/>
    <sheet name="別紙2.治験薬管理P" sheetId="29" r:id="rId3"/>
    <sheet name="別紙3　製造販売後臨床試験研究費算定" sheetId="31" r:id="rId4"/>
  </sheets>
  <externalReferences>
    <externalReference r:id="rId5"/>
  </externalReferences>
  <definedNames>
    <definedName name="_xlnm.Print_Area" localSheetId="0">御見積書!$A$1:$AE$82</definedName>
    <definedName name="_xlnm.Print_Area" localSheetId="2">'別紙2.治験薬管理P'!$B$1:$H$26</definedName>
    <definedName name="Z_00AFFF57_08D2_4402_8D0A_52614EDCD68E_.wvu.PrintArea" localSheetId="0" hidden="1">御見積書!$A$1:$AE$82</definedName>
    <definedName name="Z_0E181967_5752_412B_BB57_61EA47A0E92E_.wvu.PrintArea" localSheetId="0" hidden="1">御見積書!$A$1:$AE$82</definedName>
    <definedName name="Z_5A405E20_72C2_47BA_BF6A_897B05EC05CC_.wvu.PrintArea" localSheetId="0" hidden="1">御見積書!$A$1:$AE$82</definedName>
    <definedName name="Z_82CEE3D1_23F0_4C3B_88D9_78AFDB34590C_.wvu.PrintArea" localSheetId="0" hidden="1">御見積書!$A$1:$AE$82</definedName>
    <definedName name="Z_B91B72E5_EE27_4E28_8621_5BA3BDC506F8_.wvu.PrintArea" localSheetId="0" hidden="1">御見積書!$A$1:$AE$82</definedName>
    <definedName name="Z_BF1C51CE_19A7_489A_B4AB_248ADA1A6BB4_.wvu.PrintArea" localSheetId="0" hidden="1">御見積書!$A$1:$AE$82</definedName>
    <definedName name="Z_CA96E1DB_DC17_4269_9600_BF3597084C3E_.wvu.PrintArea" localSheetId="0" hidden="1">御見積書!$A$1:$AE$82</definedName>
    <definedName name="Z_E14D22B4_B7A6_448C_8C15_2FAF5AECE98D_.wvu.PrintArea" localSheetId="0" hidden="1">御見積書!$A$1:$AE$82</definedName>
    <definedName name="Z_E46ABDFE_DDD9_4ED7_9004_7E6B66BD173D_.wvu.PrintArea" localSheetId="0" hidden="1">御見積書!$A$1:$AE$82</definedName>
    <definedName name="Z_EA19A697_40A9_445C_A6AE_3E567ED92344_.wvu.PrintArea" localSheetId="0" hidden="1">御見積書!$A$1:$AE$82</definedName>
  </definedNames>
  <calcPr calcId="162913"/>
</workbook>
</file>

<file path=xl/calcChain.xml><?xml version="1.0" encoding="utf-8"?>
<calcChain xmlns="http://schemas.openxmlformats.org/spreadsheetml/2006/main">
  <c r="I24" i="30" l="1"/>
  <c r="M24" i="30"/>
  <c r="Q32" i="30" l="1"/>
  <c r="Q33" i="30"/>
  <c r="B42" i="30" l="1"/>
  <c r="B41" i="30"/>
  <c r="B75" i="30" l="1"/>
  <c r="M70" i="30"/>
  <c r="Q70" i="30" s="1"/>
  <c r="Q71" i="30" s="1"/>
  <c r="W68" i="30"/>
  <c r="B64" i="30"/>
  <c r="Q62" i="30"/>
  <c r="B59" i="30"/>
  <c r="B65" i="30" s="1"/>
  <c r="Q58" i="30"/>
  <c r="B46" i="30"/>
  <c r="Q28" i="30"/>
  <c r="Q25" i="30"/>
  <c r="B24" i="30"/>
  <c r="B47" i="30" s="1"/>
  <c r="M23" i="30"/>
  <c r="Q20" i="30"/>
  <c r="Q24" i="30" s="1"/>
  <c r="G20" i="30"/>
  <c r="I23" i="30" s="1"/>
  <c r="Q23" i="30" s="1"/>
  <c r="Q27" i="30" l="1"/>
  <c r="Q35" i="30" s="1"/>
  <c r="J12" i="30" s="1"/>
  <c r="B50" i="30"/>
  <c r="B25" i="30"/>
  <c r="B37" i="30" l="1"/>
  <c r="B26" i="30"/>
  <c r="B38" i="30" l="1"/>
  <c r="B27" i="30"/>
  <c r="B48" i="30" l="1"/>
  <c r="B28" i="30"/>
  <c r="B29" i="30" s="1"/>
  <c r="B32" i="30" s="1"/>
  <c r="B33" i="30" s="1"/>
  <c r="B34" i="30" s="1"/>
  <c r="B39" i="30"/>
  <c r="B51" i="30"/>
  <c r="D26" i="29"/>
  <c r="F26" i="29" s="1"/>
  <c r="Y30" i="26"/>
  <c r="S33" i="26" s="1"/>
  <c r="B40" i="30" l="1"/>
  <c r="B52" i="30"/>
  <c r="B43" i="30"/>
</calcChain>
</file>

<file path=xl/sharedStrings.xml><?xml version="1.0" encoding="utf-8"?>
<sst xmlns="http://schemas.openxmlformats.org/spreadsheetml/2006/main" count="522" uniqueCount="355">
  <si>
    <t>御中</t>
  </si>
  <si>
    <t>年</t>
    <rPh sb="0" eb="1">
      <t>ネン</t>
    </rPh>
    <phoneticPr fontId="3"/>
  </si>
  <si>
    <t>月</t>
    <rPh sb="0" eb="1">
      <t>ツキ</t>
    </rPh>
    <phoneticPr fontId="3"/>
  </si>
  <si>
    <t>ウエイト</t>
  </si>
  <si>
    <t>ポイント</t>
  </si>
  <si>
    <t>入院・外来の別</t>
  </si>
  <si>
    <t>治験薬製造承認の状況</t>
  </si>
  <si>
    <t>未承認</t>
  </si>
  <si>
    <t>デザイン</t>
  </si>
  <si>
    <t>オープン</t>
  </si>
  <si>
    <t>単盲検</t>
  </si>
  <si>
    <t>二重盲検</t>
  </si>
  <si>
    <t>プラセボの使用</t>
  </si>
  <si>
    <t>併用薬の使用</t>
  </si>
  <si>
    <t>全面禁止</t>
  </si>
  <si>
    <t>治験薬の投与経路</t>
  </si>
  <si>
    <t>静注・特殊</t>
  </si>
  <si>
    <t>治験薬の投与期間</t>
  </si>
  <si>
    <t>チェックポイントの経過観察回数</t>
  </si>
  <si>
    <t>臨床症状観察項目数</t>
  </si>
  <si>
    <t>侵襲的機能検査及び画像診断回数</t>
  </si>
  <si>
    <t>生検回数</t>
  </si>
  <si>
    <t>症例発表</t>
  </si>
  <si>
    <t>承認申請に使用される文書等の作成</t>
  </si>
  <si>
    <t>相の種類</t>
  </si>
  <si>
    <t>合計ポイント数</t>
  </si>
  <si>
    <t>１．Q及びRを除いた合計ポイント数</t>
  </si>
  <si>
    <t>２．Q及びRの合計ポイント数</t>
  </si>
  <si>
    <t>治験薬の剤型</t>
  </si>
  <si>
    <t>調剤及び出庫回数</t>
  </si>
  <si>
    <t>保存状況</t>
  </si>
  <si>
    <t>冷所及び遮光</t>
  </si>
  <si>
    <t>単科か複数科か</t>
  </si>
  <si>
    <t>有</t>
  </si>
  <si>
    <t>治験薬の種目</t>
  </si>
  <si>
    <t>向精神薬・麻薬</t>
  </si>
  <si>
    <t>併用薬の交付</t>
  </si>
  <si>
    <t>併用適用時併用薬チェック</t>
  </si>
  <si>
    <t>請求医のチェック</t>
  </si>
  <si>
    <t>治験薬規格数</t>
  </si>
  <si>
    <t>フルサポート</t>
  </si>
  <si>
    <t>別紙2</t>
    <rPh sb="0" eb="2">
      <t>ベッシ</t>
    </rPh>
    <phoneticPr fontId="3"/>
  </si>
  <si>
    <t>臨床試験研究経費ポイント算出表</t>
  </si>
  <si>
    <t>個々の治験について、要素毎に該当するポイントを求め、そのポイントを合計したものをその試験のポイント数とする。</t>
  </si>
  <si>
    <t>Ⅰ</t>
  </si>
  <si>
    <t>Ⅱ</t>
  </si>
  <si>
    <t>Ⅲ</t>
  </si>
  <si>
    <t>ポイント数</t>
    <rPh sb="4" eb="5">
      <t>スウ</t>
    </rPh>
    <phoneticPr fontId="3"/>
  </si>
  <si>
    <t>（ウエイト×1）</t>
  </si>
  <si>
    <t>（ウエイト×3）</t>
  </si>
  <si>
    <t>（ウエイト×5）</t>
  </si>
  <si>
    <t>A</t>
  </si>
  <si>
    <t>対象疾患の重症度</t>
  </si>
  <si>
    <t xml:space="preserve">  軽症</t>
  </si>
  <si>
    <t xml:space="preserve">  中等度</t>
  </si>
  <si>
    <t>重症・重篤</t>
  </si>
  <si>
    <t>B</t>
  </si>
  <si>
    <t xml:space="preserve">  外来</t>
  </si>
  <si>
    <t xml:space="preserve">   入院</t>
    <phoneticPr fontId="3"/>
  </si>
  <si>
    <t xml:space="preserve">  </t>
  </si>
  <si>
    <t>C</t>
  </si>
  <si>
    <t>他の適応に国内で承認</t>
  </si>
  <si>
    <t>同一適応に欧米で承認</t>
  </si>
  <si>
    <t>D</t>
  </si>
  <si>
    <t xml:space="preserve">オープン  </t>
  </si>
  <si>
    <t xml:space="preserve">単盲検  </t>
  </si>
  <si>
    <t>E</t>
  </si>
  <si>
    <t xml:space="preserve">使用  </t>
  </si>
  <si>
    <t>F</t>
  </si>
  <si>
    <t>同効薬でも不変使用可</t>
  </si>
  <si>
    <t xml:space="preserve">同効薬のみ禁止  </t>
  </si>
  <si>
    <t>G</t>
  </si>
  <si>
    <t xml:space="preserve">内用・外用  </t>
  </si>
  <si>
    <t xml:space="preserve">皮下・筋注  </t>
  </si>
  <si>
    <t>H</t>
  </si>
  <si>
    <t xml:space="preserve">４週間以内  </t>
  </si>
  <si>
    <t xml:space="preserve">５～２４週  </t>
  </si>
  <si>
    <t>I</t>
  </si>
  <si>
    <t>被験者層</t>
  </si>
  <si>
    <t xml:space="preserve">成人  </t>
  </si>
  <si>
    <t>小児、成人（高齢者、肝、腎障害等合併有）</t>
  </si>
  <si>
    <t>乳児、新生児</t>
  </si>
  <si>
    <t>J</t>
  </si>
  <si>
    <t>被験者の選出（適格＋除外基準数）</t>
  </si>
  <si>
    <t xml:space="preserve">１９以下  </t>
  </si>
  <si>
    <t xml:space="preserve">２０～２９  </t>
  </si>
  <si>
    <t>３０以上</t>
  </si>
  <si>
    <t>K</t>
  </si>
  <si>
    <t xml:space="preserve">４以下 </t>
  </si>
  <si>
    <t xml:space="preserve">５～９  </t>
  </si>
  <si>
    <t>１０以上</t>
  </si>
  <si>
    <t>L</t>
  </si>
  <si>
    <t xml:space="preserve">４以下  </t>
  </si>
  <si>
    <t>M</t>
  </si>
  <si>
    <t>一般的検査＋非侵襲的機能検査及び画像診断項目数</t>
  </si>
  <si>
    <t xml:space="preserve">４９以下  </t>
  </si>
  <si>
    <t xml:space="preserve">５０～９９  </t>
  </si>
  <si>
    <t>１００以上</t>
  </si>
  <si>
    <t>N</t>
  </si>
  <si>
    <t>O</t>
  </si>
  <si>
    <t>P</t>
  </si>
  <si>
    <t>Q</t>
  </si>
  <si>
    <t xml:space="preserve"> １回 </t>
  </si>
  <si>
    <t>R</t>
  </si>
  <si>
    <t xml:space="preserve">３０枚以内 </t>
  </si>
  <si>
    <t xml:space="preserve">３１～５０枚  </t>
  </si>
  <si>
    <t>５１枚以上</t>
  </si>
  <si>
    <t>S</t>
  </si>
  <si>
    <t xml:space="preserve">Ⅱ相・Ⅲ相 </t>
    <rPh sb="4" eb="5">
      <t>ソウ</t>
    </rPh>
    <phoneticPr fontId="3"/>
  </si>
  <si>
    <t>Ⅰ相</t>
    <rPh sb="1" eb="2">
      <t>ソウ</t>
    </rPh>
    <phoneticPr fontId="3"/>
  </si>
  <si>
    <t>基礎額：</t>
    <rPh sb="0" eb="2">
      <t>キソ</t>
    </rPh>
    <rPh sb="2" eb="3">
      <t>ガク</t>
    </rPh>
    <phoneticPr fontId="3"/>
  </si>
  <si>
    <t>合計ポイント数の１</t>
  </si>
  <si>
    <t>×</t>
  </si>
  <si>
    <t>6,000円</t>
    <rPh sb="1" eb="6">
      <t>000エン</t>
    </rPh>
    <phoneticPr fontId="3"/>
  </si>
  <si>
    <t>・・・</t>
  </si>
  <si>
    <t>①</t>
  </si>
  <si>
    <t>合計ポイント数の２</t>
  </si>
  <si>
    <t>②</t>
  </si>
  <si>
    <t>基礎額</t>
    <rPh sb="0" eb="3">
      <t>キソガク</t>
    </rPh>
    <phoneticPr fontId="3"/>
  </si>
  <si>
    <t>＝</t>
  </si>
  <si>
    <t>＋</t>
  </si>
  <si>
    <t>円</t>
    <rPh sb="0" eb="1">
      <t>エン</t>
    </rPh>
    <phoneticPr fontId="3"/>
  </si>
  <si>
    <t>【参考書式】2016年度まで</t>
    <rPh sb="1" eb="4">
      <t>サンコウショ</t>
    </rPh>
    <rPh sb="4" eb="5">
      <t>シキ</t>
    </rPh>
    <rPh sb="10" eb="12">
      <t>ネンド</t>
    </rPh>
    <phoneticPr fontId="3"/>
  </si>
  <si>
    <t>国立病院機構通知</t>
    <rPh sb="0" eb="2">
      <t>コクリツ</t>
    </rPh>
    <rPh sb="2" eb="4">
      <t>ビョウイン</t>
    </rPh>
    <rPh sb="4" eb="6">
      <t>キコウ</t>
    </rPh>
    <rPh sb="6" eb="8">
      <t>ツウチ</t>
    </rPh>
    <phoneticPr fontId="3"/>
  </si>
  <si>
    <t>治験薬管理経費ポイント算出表</t>
    <phoneticPr fontId="3"/>
  </si>
  <si>
    <t>要　　　　素</t>
  </si>
  <si>
    <t>ポ　イ　ン　ト</t>
  </si>
  <si>
    <t>Ⅰ
（ウエイト×1）</t>
  </si>
  <si>
    <t>Ⅱ
（ウエイト×2）</t>
  </si>
  <si>
    <t>Ⅲ
（ウエイト×3）</t>
  </si>
  <si>
    <t>内服</t>
  </si>
  <si>
    <t>外用</t>
  </si>
  <si>
    <t>注射</t>
  </si>
  <si>
    <t>投与期間</t>
  </si>
  <si>
    <t>４週間以内</t>
  </si>
  <si>
    <t>5～24週</t>
  </si>
  <si>
    <t>25～49週、
50週以上は25週毎に9ポイント加算する</t>
    <rPh sb="10" eb="11">
      <t>シュウ</t>
    </rPh>
    <rPh sb="11" eb="13">
      <t>イジョウ</t>
    </rPh>
    <rPh sb="16" eb="17">
      <t>シュウ</t>
    </rPh>
    <rPh sb="17" eb="18">
      <t>ゴト</t>
    </rPh>
    <rPh sb="24" eb="26">
      <t>カサン</t>
    </rPh>
    <phoneticPr fontId="3"/>
  </si>
  <si>
    <t>単回</t>
  </si>
  <si>
    <t>５回以下</t>
  </si>
  <si>
    <t>6回以上</t>
  </si>
  <si>
    <t>室温</t>
  </si>
  <si>
    <t>冷所又は遮光</t>
  </si>
  <si>
    <t>単相か複相か</t>
    <phoneticPr fontId="3"/>
  </si>
  <si>
    <t>2つの相同時</t>
  </si>
  <si>
    <t>３つ以上</t>
  </si>
  <si>
    <t>２科</t>
  </si>
  <si>
    <t>3科以上</t>
  </si>
  <si>
    <t>同一治療薬での対象疾患の数</t>
    <rPh sb="3" eb="4">
      <t>リョウ</t>
    </rPh>
    <rPh sb="4" eb="5">
      <t>クスリ</t>
    </rPh>
    <phoneticPr fontId="3"/>
  </si>
  <si>
    <t>２つ</t>
  </si>
  <si>
    <t>3つ以上</t>
  </si>
  <si>
    <t>ウォッシュアウト時
のプラセボの使用</t>
  </si>
  <si>
    <t>特殊説明文書の添付</t>
  </si>
  <si>
    <t>毒・劇薬（予定）</t>
  </si>
  <si>
    <t>１種</t>
  </si>
  <si>
    <t>２種</t>
  </si>
  <si>
    <t>3種以上</t>
  </si>
  <si>
    <t>２名以下</t>
  </si>
  <si>
    <t>3～5名</t>
  </si>
  <si>
    <t>6名以上</t>
    <phoneticPr fontId="3"/>
  </si>
  <si>
    <t>3以上</t>
    <phoneticPr fontId="3"/>
  </si>
  <si>
    <t>治験期間（１ヶ月単位）</t>
    <rPh sb="7" eb="8">
      <t>ゲツ</t>
    </rPh>
    <rPh sb="8" eb="10">
      <t>タンイ</t>
    </rPh>
    <phoneticPr fontId="3"/>
  </si>
  <si>
    <t xml:space="preserve">     ×月数（治験薬の保存・管理）　</t>
    <phoneticPr fontId="3"/>
  </si>
  <si>
    <t>合　計　ポ　イ　ン　ト　数</t>
  </si>
  <si>
    <t>算出額：合計ポイント数 × 1，000円 ×症例数 = 治験薬管理経費</t>
    <phoneticPr fontId="3"/>
  </si>
  <si>
    <t>一例あたり治験薬管理費：</t>
    <rPh sb="0" eb="2">
      <t>イチレイ</t>
    </rPh>
    <rPh sb="5" eb="8">
      <t>チケンヤク</t>
    </rPh>
    <rPh sb="8" eb="11">
      <t>カンリヒ</t>
    </rPh>
    <phoneticPr fontId="3"/>
  </si>
  <si>
    <t>× 1,000＝</t>
    <phoneticPr fontId="3"/>
  </si>
  <si>
    <t>特殊検査のための検体採取回数</t>
    <phoneticPr fontId="3"/>
  </si>
  <si>
    <t xml:space="preserve">×回数（ 0回）          </t>
    <phoneticPr fontId="3"/>
  </si>
  <si>
    <t>×回数（ 0回）</t>
    <phoneticPr fontId="3"/>
  </si>
  <si>
    <t xml:space="preserve">×回数（0回）        </t>
    <rPh sb="5" eb="6">
      <t>カイ</t>
    </rPh>
    <phoneticPr fontId="3"/>
  </si>
  <si>
    <t>＜＜症例追加発生時；以下運用にて追加覚書は不要とする。＞＞</t>
    <rPh sb="2" eb="4">
      <t>ショウレイ</t>
    </rPh>
    <rPh sb="4" eb="6">
      <t>ツイカ</t>
    </rPh>
    <rPh sb="6" eb="8">
      <t>ハッセイ</t>
    </rPh>
    <rPh sb="8" eb="9">
      <t>ジ</t>
    </rPh>
    <rPh sb="10" eb="12">
      <t>イカ</t>
    </rPh>
    <rPh sb="12" eb="14">
      <t>ウンヨウ</t>
    </rPh>
    <rPh sb="16" eb="18">
      <t>ツイカ</t>
    </rPh>
    <rPh sb="18" eb="20">
      <t>オボエガキ</t>
    </rPh>
    <rPh sb="21" eb="23">
      <t>フヨウ</t>
    </rPh>
    <phoneticPr fontId="3"/>
  </si>
  <si>
    <t>臨床試験研究経費：算定数量を超えた場合、本見積を変更することなく単価に応じて治験依頼者に請求できるものとする。
                          請求時期は治験薬投与移行実績に準じ発生毎翌月とする。</t>
    <rPh sb="0" eb="2">
      <t>リンショウ</t>
    </rPh>
    <rPh sb="2" eb="4">
      <t>シケン</t>
    </rPh>
    <rPh sb="4" eb="6">
      <t>ケンキュウ</t>
    </rPh>
    <rPh sb="6" eb="8">
      <t>ケイヒ</t>
    </rPh>
    <rPh sb="9" eb="11">
      <t>サンテイ</t>
    </rPh>
    <rPh sb="11" eb="13">
      <t>スウリョウ</t>
    </rPh>
    <rPh sb="14" eb="15">
      <t>コ</t>
    </rPh>
    <rPh sb="17" eb="19">
      <t>バアイ</t>
    </rPh>
    <rPh sb="20" eb="21">
      <t>ホン</t>
    </rPh>
    <rPh sb="21" eb="23">
      <t>ミツモリ</t>
    </rPh>
    <rPh sb="24" eb="26">
      <t>ヘンコウ</t>
    </rPh>
    <rPh sb="32" eb="34">
      <t>タンカ</t>
    </rPh>
    <rPh sb="35" eb="36">
      <t>オウ</t>
    </rPh>
    <rPh sb="38" eb="40">
      <t>チケン</t>
    </rPh>
    <rPh sb="40" eb="43">
      <t>イライシャ</t>
    </rPh>
    <rPh sb="44" eb="46">
      <t>セイキュウ</t>
    </rPh>
    <rPh sb="82" eb="84">
      <t>セイキュウ</t>
    </rPh>
    <rPh sb="84" eb="86">
      <t>ジキ</t>
    </rPh>
    <rPh sb="87" eb="89">
      <t>チケン</t>
    </rPh>
    <rPh sb="89" eb="90">
      <t>ヤク</t>
    </rPh>
    <rPh sb="90" eb="92">
      <t>トウヨ</t>
    </rPh>
    <rPh sb="92" eb="94">
      <t>イコウ</t>
    </rPh>
    <rPh sb="94" eb="96">
      <t>ジッセキ</t>
    </rPh>
    <rPh sb="97" eb="98">
      <t>ジュン</t>
    </rPh>
    <rPh sb="99" eb="101">
      <t>ハッセイ</t>
    </rPh>
    <rPh sb="101" eb="102">
      <t>ゴト</t>
    </rPh>
    <rPh sb="102" eb="104">
      <t>ヨクゲツ</t>
    </rPh>
    <phoneticPr fontId="3"/>
  </si>
  <si>
    <t>治験薬管理経費：ポイント算出表　治験期間のポイントを症例追加合意時を起点として残りの治験期間に対し1ポイント/1ヶ月で算定し請求する。
　　　　　　　　　　　 請求時期は医療機関と依頼者にて症例追加合意月翌月とする。</t>
    <rPh sb="26" eb="28">
      <t>ショウレイ</t>
    </rPh>
    <rPh sb="28" eb="30">
      <t>ツイカ</t>
    </rPh>
    <rPh sb="59" eb="61">
      <t>サンテイ</t>
    </rPh>
    <rPh sb="80" eb="82">
      <t>セイキュウ</t>
    </rPh>
    <rPh sb="82" eb="84">
      <t>ジキ</t>
    </rPh>
    <phoneticPr fontId="3"/>
  </si>
  <si>
    <t>一般管理費（治験施設管理経費及び事務経費）：上記の費用にも同様に算定し（乗じて）請求する。
　　　　　　　　　　　　　　　　　　　　　　　　　　　　　　　請求時期は医療機関と依頼者にて症例追加合意月翌月とする。</t>
    <rPh sb="0" eb="2">
      <t>イッパン</t>
    </rPh>
    <rPh sb="2" eb="5">
      <t>カンリヒ</t>
    </rPh>
    <rPh sb="22" eb="24">
      <t>ジョウキ</t>
    </rPh>
    <rPh sb="25" eb="27">
      <t>ヒヨウ</t>
    </rPh>
    <rPh sb="29" eb="31">
      <t>ドウヨウ</t>
    </rPh>
    <rPh sb="32" eb="34">
      <t>サンテイ</t>
    </rPh>
    <rPh sb="36" eb="37">
      <t>ジョウ</t>
    </rPh>
    <rPh sb="40" eb="42">
      <t>セイキュウ</t>
    </rPh>
    <phoneticPr fontId="3"/>
  </si>
  <si>
    <t>＜＜期間延長発生時；以下運用にて追加覚書は不要とする。＞＞</t>
    <rPh sb="2" eb="4">
      <t>キカン</t>
    </rPh>
    <rPh sb="4" eb="6">
      <t>エンチョウ</t>
    </rPh>
    <rPh sb="6" eb="8">
      <t>ハッセイ</t>
    </rPh>
    <rPh sb="8" eb="9">
      <t>ジ</t>
    </rPh>
    <rPh sb="10" eb="12">
      <t>イカ</t>
    </rPh>
    <rPh sb="12" eb="14">
      <t>ウンヨウ</t>
    </rPh>
    <rPh sb="16" eb="18">
      <t>ツイカ</t>
    </rPh>
    <rPh sb="18" eb="20">
      <t>オボエガキ</t>
    </rPh>
    <rPh sb="21" eb="23">
      <t>フヨウ</t>
    </rPh>
    <phoneticPr fontId="3"/>
  </si>
  <si>
    <t>治験薬管理経費：ポイント算出表　治験期間のポイントを追加の治験期間に対し1ポイント/1ヶ月で算定し請求する。
　　　　　　　　　　　 請求時期は治験期間の変更覚書締結時とする。</t>
    <rPh sb="26" eb="28">
      <t>ツイカ</t>
    </rPh>
    <rPh sb="46" eb="48">
      <t>サンテイ</t>
    </rPh>
    <rPh sb="67" eb="69">
      <t>セイキュウ</t>
    </rPh>
    <rPh sb="69" eb="71">
      <t>ジキ</t>
    </rPh>
    <rPh sb="72" eb="74">
      <t>チケン</t>
    </rPh>
    <rPh sb="74" eb="76">
      <t>キカン</t>
    </rPh>
    <rPh sb="77" eb="79">
      <t>ヘンコウ</t>
    </rPh>
    <rPh sb="79" eb="81">
      <t>オボエガキ</t>
    </rPh>
    <rPh sb="81" eb="83">
      <t>テイケツ</t>
    </rPh>
    <rPh sb="83" eb="84">
      <t>ジ</t>
    </rPh>
    <phoneticPr fontId="3"/>
  </si>
  <si>
    <t>一般管理費（治験施設管理経費及び事務経費）：上記の費用にも同様に算定し（乗じて）請求する。請求時期は治験期間の変更覚書締結時とする。</t>
    <rPh sb="0" eb="2">
      <t>イッパン</t>
    </rPh>
    <rPh sb="2" eb="5">
      <t>カンリヒ</t>
    </rPh>
    <rPh sb="22" eb="24">
      <t>ジョウキ</t>
    </rPh>
    <rPh sb="25" eb="27">
      <t>ヒヨウ</t>
    </rPh>
    <rPh sb="29" eb="31">
      <t>ドウヨウ</t>
    </rPh>
    <rPh sb="32" eb="34">
      <t>サンテイ</t>
    </rPh>
    <rPh sb="36" eb="37">
      <t>ジョウ</t>
    </rPh>
    <rPh sb="40" eb="42">
      <t>セイキュウ</t>
    </rPh>
    <phoneticPr fontId="3"/>
  </si>
  <si>
    <t>事務局費用 （システム利用料含む）：算定数量を超えた場合、本見積を変更することなく単価に応じて治験依頼者に請求できるものとする。</t>
    <phoneticPr fontId="17"/>
  </si>
  <si>
    <t>作成日：</t>
    <phoneticPr fontId="3"/>
  </si>
  <si>
    <t>御　見　積　書</t>
    <phoneticPr fontId="3"/>
  </si>
  <si>
    <t>治験依頼者名</t>
    <rPh sb="0" eb="2">
      <t>チケン</t>
    </rPh>
    <rPh sb="2" eb="5">
      <t>イライシャ</t>
    </rPh>
    <rPh sb="5" eb="6">
      <t>メイ</t>
    </rPh>
    <phoneticPr fontId="17"/>
  </si>
  <si>
    <t>（別途消費税）</t>
  </si>
  <si>
    <t>治験課題名</t>
  </si>
  <si>
    <t>治験実施計画書番号</t>
  </si>
  <si>
    <t>算定資料名</t>
    <rPh sb="0" eb="2">
      <t>サンテイ</t>
    </rPh>
    <rPh sb="2" eb="4">
      <t>シリョウ</t>
    </rPh>
    <rPh sb="4" eb="5">
      <t>メイ</t>
    </rPh>
    <phoneticPr fontId="3"/>
  </si>
  <si>
    <t>実施医療機関名</t>
  </si>
  <si>
    <t>社会福祉法人恩賜財団済生会　支部千葉県済生会　千葉県済生会習志野病院</t>
    <phoneticPr fontId="17"/>
  </si>
  <si>
    <t>支援体制</t>
    <rPh sb="0" eb="2">
      <t>シエン</t>
    </rPh>
    <rPh sb="2" eb="4">
      <t>タイセイ</t>
    </rPh>
    <phoneticPr fontId="3"/>
  </si>
  <si>
    <t>IRB設置機関名</t>
  </si>
  <si>
    <t>治験開始月</t>
    <rPh sb="0" eb="2">
      <t>チケン</t>
    </rPh>
    <rPh sb="2" eb="4">
      <t>カイシ</t>
    </rPh>
    <rPh sb="4" eb="5">
      <t>ツキ</t>
    </rPh>
    <phoneticPr fontId="3"/>
  </si>
  <si>
    <t>～</t>
    <phoneticPr fontId="3"/>
  </si>
  <si>
    <t>治験終了月</t>
    <rPh sb="0" eb="2">
      <t>チケン</t>
    </rPh>
    <rPh sb="2" eb="4">
      <t>シュウリョウ</t>
    </rPh>
    <rPh sb="4" eb="5">
      <t>ツキ</t>
    </rPh>
    <phoneticPr fontId="3"/>
  </si>
  <si>
    <t>治験実施期間</t>
    <rPh sb="0" eb="2">
      <t>チケン</t>
    </rPh>
    <rPh sb="2" eb="4">
      <t>ジッシ</t>
    </rPh>
    <rPh sb="4" eb="6">
      <t>キカン</t>
    </rPh>
    <phoneticPr fontId="3"/>
  </si>
  <si>
    <t>ヶ月</t>
    <rPh sb="1" eb="2">
      <t>ゲツ</t>
    </rPh>
    <phoneticPr fontId="3"/>
  </si>
  <si>
    <t>エントリー開始月</t>
    <rPh sb="5" eb="7">
      <t>カイシ</t>
    </rPh>
    <rPh sb="7" eb="8">
      <t>ツキ</t>
    </rPh>
    <phoneticPr fontId="3"/>
  </si>
  <si>
    <t>エントリー終了月</t>
    <rPh sb="5" eb="7">
      <t>シュウリョウ</t>
    </rPh>
    <rPh sb="7" eb="8">
      <t>ツキ</t>
    </rPh>
    <phoneticPr fontId="3"/>
  </si>
  <si>
    <t>エントリー期間</t>
    <rPh sb="5" eb="7">
      <t>キカン</t>
    </rPh>
    <phoneticPr fontId="3"/>
  </si>
  <si>
    <t>臨床研究経費ポイント</t>
  </si>
  <si>
    <t>ポイント/症例</t>
  </si>
  <si>
    <t>治験薬管理ポイント</t>
  </si>
  <si>
    <t>契約症例数</t>
  </si>
  <si>
    <t>症例</t>
  </si>
  <si>
    <t>1. 医療機関関連費</t>
    <phoneticPr fontId="3"/>
  </si>
  <si>
    <t>金額単位：円</t>
  </si>
  <si>
    <t>項　目</t>
  </si>
  <si>
    <t>単　価</t>
  </si>
  <si>
    <t>数量</t>
  </si>
  <si>
    <t>単位</t>
  </si>
  <si>
    <t>金額</t>
  </si>
  <si>
    <t>消費税</t>
  </si>
  <si>
    <t>変動/固定</t>
  </si>
  <si>
    <t>支払先</t>
  </si>
  <si>
    <t>請求時期</t>
  </si>
  <si>
    <t>臨床試験研究経費</t>
  </si>
  <si>
    <t>課税</t>
  </si>
  <si>
    <t>変動</t>
  </si>
  <si>
    <t>医療機関</t>
  </si>
  <si>
    <t>発生毎翌月
（治験薬投与移行時）</t>
    <phoneticPr fontId="3"/>
  </si>
  <si>
    <t>治験薬管理経費</t>
  </si>
  <si>
    <t>固定</t>
  </si>
  <si>
    <t>契約締結時</t>
    <phoneticPr fontId="3"/>
  </si>
  <si>
    <t>IOT治験薬保管庫管理費用</t>
    <rPh sb="3" eb="6">
      <t>チケンヤク</t>
    </rPh>
    <rPh sb="6" eb="9">
      <t>ホカンコ</t>
    </rPh>
    <rPh sb="9" eb="13">
      <t>カンリヒヨウ</t>
    </rPh>
    <phoneticPr fontId="17"/>
  </si>
  <si>
    <t>月</t>
  </si>
  <si>
    <t>発生毎翌月</t>
    <rPh sb="0" eb="2">
      <t>ハッセイ</t>
    </rPh>
    <rPh sb="2" eb="3">
      <t>ゴト</t>
    </rPh>
    <rPh sb="3" eb="5">
      <t>ヨクゲツ</t>
    </rPh>
    <phoneticPr fontId="17"/>
  </si>
  <si>
    <t>観察期脱落症例費用</t>
    <rPh sb="0" eb="2">
      <t>カンサツ</t>
    </rPh>
    <rPh sb="2" eb="3">
      <t>キ</t>
    </rPh>
    <rPh sb="3" eb="5">
      <t>ダツラク</t>
    </rPh>
    <rPh sb="5" eb="7">
      <t>ショウレイ</t>
    </rPh>
    <rPh sb="7" eb="8">
      <t>ヒ</t>
    </rPh>
    <rPh sb="8" eb="9">
      <t>ヨウ</t>
    </rPh>
    <phoneticPr fontId="17"/>
  </si>
  <si>
    <t>実</t>
    <rPh sb="0" eb="1">
      <t>ジツ</t>
    </rPh>
    <phoneticPr fontId="17"/>
  </si>
  <si>
    <t>実績</t>
    <rPh sb="0" eb="2">
      <t>ジッセキ</t>
    </rPh>
    <phoneticPr fontId="17"/>
  </si>
  <si>
    <t>発生毎翌月</t>
    <rPh sb="0" eb="2">
      <t>ハッセイ</t>
    </rPh>
    <rPh sb="2" eb="3">
      <t>ゴト</t>
    </rPh>
    <rPh sb="3" eb="5">
      <t>ヨクゲツ</t>
    </rPh>
    <phoneticPr fontId="3"/>
  </si>
  <si>
    <t>一般管理費（治験施設管理経費及び事務経費）</t>
    <rPh sb="6" eb="8">
      <t>チケン</t>
    </rPh>
    <rPh sb="8" eb="10">
      <t>シセツ</t>
    </rPh>
    <rPh sb="10" eb="12">
      <t>カンリ</t>
    </rPh>
    <rPh sb="12" eb="14">
      <t>ケイヒ</t>
    </rPh>
    <rPh sb="14" eb="15">
      <t>オヨ</t>
    </rPh>
    <rPh sb="16" eb="18">
      <t>ジム</t>
    </rPh>
    <rPh sb="18" eb="20">
      <t>ケイヒ</t>
    </rPh>
    <phoneticPr fontId="3"/>
  </si>
  <si>
    <t>　(①＋②）×20％</t>
    <phoneticPr fontId="3"/>
  </si>
  <si>
    <t>契約締結時</t>
    <phoneticPr fontId="17"/>
  </si>
  <si>
    <t>事務局費用 （システム利用料含む）</t>
    <rPh sb="0" eb="3">
      <t>ジムキョク</t>
    </rPh>
    <rPh sb="3" eb="5">
      <t>ヒヨウ</t>
    </rPh>
    <rPh sb="11" eb="13">
      <t>リヨウ</t>
    </rPh>
    <rPh sb="13" eb="14">
      <t>リョウ</t>
    </rPh>
    <rPh sb="14" eb="15">
      <t>フク</t>
    </rPh>
    <phoneticPr fontId="17"/>
  </si>
  <si>
    <t>発生毎翌月</t>
  </si>
  <si>
    <t>モニタリング及び監査（規制当局）対応費用</t>
    <rPh sb="6" eb="7">
      <t>オヨ</t>
    </rPh>
    <rPh sb="8" eb="10">
      <t>カンサ</t>
    </rPh>
    <rPh sb="11" eb="13">
      <t>キセイ</t>
    </rPh>
    <rPh sb="13" eb="15">
      <t>トウキョク</t>
    </rPh>
    <rPh sb="16" eb="18">
      <t>タイオウ</t>
    </rPh>
    <rPh sb="18" eb="20">
      <t>ヒヨウ</t>
    </rPh>
    <phoneticPr fontId="17"/>
  </si>
  <si>
    <t>　　リモートモニタリング（リモート対応）</t>
    <rPh sb="17" eb="19">
      <t>タイオウ</t>
    </rPh>
    <phoneticPr fontId="17"/>
  </si>
  <si>
    <t>日</t>
  </si>
  <si>
    <t>　　治験終了後（リモート対応含む）</t>
    <rPh sb="2" eb="4">
      <t>チケン</t>
    </rPh>
    <rPh sb="4" eb="6">
      <t>シュウリョウ</t>
    </rPh>
    <rPh sb="6" eb="7">
      <t>ゴ</t>
    </rPh>
    <rPh sb="12" eb="14">
      <t>タイオウ</t>
    </rPh>
    <rPh sb="14" eb="15">
      <t>フク</t>
    </rPh>
    <phoneticPr fontId="17"/>
  </si>
  <si>
    <t>回</t>
  </si>
  <si>
    <t>発生毎翌月</t>
    <phoneticPr fontId="17"/>
  </si>
  <si>
    <t>合　計</t>
  </si>
  <si>
    <t>備　考</t>
  </si>
  <si>
    <t>IOT治験薬保管庫管理費用:A4サイズ1枚分の容量につき10,000円/月として治験薬搬入月～治験薬回収月まで実績に応じ請求。</t>
    <rPh sb="20" eb="21">
      <t>マイ</t>
    </rPh>
    <rPh sb="21" eb="22">
      <t>ブン</t>
    </rPh>
    <rPh sb="23" eb="25">
      <t>ヨウリョウ</t>
    </rPh>
    <rPh sb="34" eb="35">
      <t>エン</t>
    </rPh>
    <rPh sb="36" eb="37">
      <t>ツキ</t>
    </rPh>
    <rPh sb="40" eb="43">
      <t>チケンヤク</t>
    </rPh>
    <rPh sb="43" eb="45">
      <t>ハンニュウ</t>
    </rPh>
    <rPh sb="45" eb="46">
      <t>ゲツ</t>
    </rPh>
    <rPh sb="47" eb="50">
      <t>チケンヤク</t>
    </rPh>
    <rPh sb="50" eb="52">
      <t>カイシュウ</t>
    </rPh>
    <rPh sb="52" eb="53">
      <t>ツキ</t>
    </rPh>
    <rPh sb="55" eb="57">
      <t>ジッセキ</t>
    </rPh>
    <rPh sb="58" eb="59">
      <t>オウ</t>
    </rPh>
    <rPh sb="60" eb="62">
      <t>セイキュウ</t>
    </rPh>
    <phoneticPr fontId="17"/>
  </si>
  <si>
    <t>観察期脱落症例費用：同意取得から治験薬投与前に中止または脱落した費用。</t>
    <rPh sb="2" eb="3">
      <t>キ</t>
    </rPh>
    <rPh sb="8" eb="9">
      <t>ヨウ</t>
    </rPh>
    <rPh sb="23" eb="25">
      <t>チュウシ</t>
    </rPh>
    <rPh sb="32" eb="34">
      <t>ヒヨウ</t>
    </rPh>
    <phoneticPr fontId="17"/>
  </si>
  <si>
    <t>一般管理費（治験施設管理経費及び事務経費）：
　　施設管理費 （技術料、機械損料、建物使用料、治験管理（症例検索の為のデータベース作成費等）
　　事務経費（光熱水料費、消耗品費、印刷製本費、通信運搬費、IRBの事務処理、治験進行の管理等）</t>
    <rPh sb="25" eb="27">
      <t>シセツ</t>
    </rPh>
    <rPh sb="27" eb="29">
      <t>カンリ</t>
    </rPh>
    <rPh sb="29" eb="30">
      <t>ヒ</t>
    </rPh>
    <rPh sb="32" eb="34">
      <t>ギジュツ</t>
    </rPh>
    <rPh sb="34" eb="35">
      <t>リョウ</t>
    </rPh>
    <rPh sb="36" eb="38">
      <t>キカイ</t>
    </rPh>
    <rPh sb="38" eb="40">
      <t>ソンリョウ</t>
    </rPh>
    <rPh sb="41" eb="43">
      <t>タテモノ</t>
    </rPh>
    <rPh sb="43" eb="45">
      <t>シヨウ</t>
    </rPh>
    <rPh sb="45" eb="46">
      <t>リョウ</t>
    </rPh>
    <rPh sb="47" eb="49">
      <t>チケン</t>
    </rPh>
    <rPh sb="49" eb="51">
      <t>カンリ</t>
    </rPh>
    <rPh sb="52" eb="54">
      <t>ショウレイ</t>
    </rPh>
    <rPh sb="54" eb="56">
      <t>ケンサク</t>
    </rPh>
    <rPh sb="57" eb="58">
      <t>タメ</t>
    </rPh>
    <rPh sb="65" eb="67">
      <t>サクセイ</t>
    </rPh>
    <rPh sb="67" eb="68">
      <t>ヒ</t>
    </rPh>
    <rPh sb="68" eb="69">
      <t>トウ</t>
    </rPh>
    <rPh sb="73" eb="75">
      <t>ジム</t>
    </rPh>
    <rPh sb="75" eb="77">
      <t>ケイヒ</t>
    </rPh>
    <rPh sb="78" eb="80">
      <t>コウネツ</t>
    </rPh>
    <rPh sb="80" eb="83">
      <t>スイリョウヒ</t>
    </rPh>
    <rPh sb="84" eb="86">
      <t>ショウモウ</t>
    </rPh>
    <rPh sb="86" eb="87">
      <t>ヒン</t>
    </rPh>
    <rPh sb="87" eb="88">
      <t>ヒ</t>
    </rPh>
    <rPh sb="89" eb="91">
      <t>インサツ</t>
    </rPh>
    <rPh sb="91" eb="93">
      <t>セイホン</t>
    </rPh>
    <rPh sb="93" eb="94">
      <t>ヒ</t>
    </rPh>
    <rPh sb="95" eb="97">
      <t>ツウシン</t>
    </rPh>
    <rPh sb="97" eb="99">
      <t>ウンパン</t>
    </rPh>
    <rPh sb="99" eb="100">
      <t>ヒ</t>
    </rPh>
    <rPh sb="105" eb="107">
      <t>ジム</t>
    </rPh>
    <rPh sb="107" eb="109">
      <t>ショリ</t>
    </rPh>
    <rPh sb="110" eb="112">
      <t>チケン</t>
    </rPh>
    <rPh sb="112" eb="114">
      <t>シンコウ</t>
    </rPh>
    <rPh sb="115" eb="118">
      <t>カンリトウ</t>
    </rPh>
    <phoneticPr fontId="17"/>
  </si>
  <si>
    <t>2. IRB関連費</t>
    <phoneticPr fontId="3"/>
  </si>
  <si>
    <t>実施の適否（初回）</t>
    <rPh sb="0" eb="2">
      <t>ジッシ</t>
    </rPh>
    <rPh sb="3" eb="5">
      <t>テキヒ</t>
    </rPh>
    <rPh sb="6" eb="8">
      <t>ショカイ</t>
    </rPh>
    <phoneticPr fontId="3"/>
  </si>
  <si>
    <t>契約締結時</t>
    <rPh sb="0" eb="2">
      <t>ケイヤク</t>
    </rPh>
    <rPh sb="2" eb="4">
      <t>テイケツ</t>
    </rPh>
    <rPh sb="4" eb="5">
      <t>ジ</t>
    </rPh>
    <phoneticPr fontId="17"/>
  </si>
  <si>
    <t>継続実施の適否等（2回目以降）</t>
    <rPh sb="0" eb="2">
      <t>ケイゾク</t>
    </rPh>
    <rPh sb="2" eb="4">
      <t>ジッシ</t>
    </rPh>
    <rPh sb="5" eb="7">
      <t>テキヒ</t>
    </rPh>
    <rPh sb="7" eb="8">
      <t>トウ</t>
    </rPh>
    <rPh sb="10" eb="12">
      <t>カイメ</t>
    </rPh>
    <rPh sb="12" eb="14">
      <t>イコウ</t>
    </rPh>
    <phoneticPr fontId="3"/>
  </si>
  <si>
    <t>　　本審査</t>
    <rPh sb="2" eb="3">
      <t>ホン</t>
    </rPh>
    <rPh sb="3" eb="5">
      <t>シンサ</t>
    </rPh>
    <phoneticPr fontId="3"/>
  </si>
  <si>
    <t>　　迅速審査</t>
    <rPh sb="2" eb="4">
      <t>ジンソク</t>
    </rPh>
    <rPh sb="4" eb="6">
      <t>シンサ</t>
    </rPh>
    <phoneticPr fontId="3"/>
  </si>
  <si>
    <t>実施の適否（初回）：IRBの外部委員に対する謝金は、審議費用に含まれる。</t>
    <rPh sb="14" eb="16">
      <t>ガイブ</t>
    </rPh>
    <rPh sb="16" eb="18">
      <t>イイン</t>
    </rPh>
    <rPh sb="19" eb="20">
      <t>タイ</t>
    </rPh>
    <rPh sb="22" eb="24">
      <t>シャキン</t>
    </rPh>
    <rPh sb="26" eb="28">
      <t>シンギ</t>
    </rPh>
    <rPh sb="28" eb="29">
      <t>ヒ</t>
    </rPh>
    <rPh sb="29" eb="30">
      <t>ヨウ</t>
    </rPh>
    <rPh sb="31" eb="32">
      <t>フク</t>
    </rPh>
    <phoneticPr fontId="17"/>
  </si>
  <si>
    <t>継続実施の適否等（2回目以降）：IRBの外部委員に対する謝金は、審議費用に含まれる。</t>
    <phoneticPr fontId="17"/>
  </si>
  <si>
    <t>3. 被験者負担軽減費関連費</t>
    <phoneticPr fontId="3"/>
  </si>
  <si>
    <t>数量=</t>
    <rPh sb="0" eb="2">
      <t>スウリョウ</t>
    </rPh>
    <phoneticPr fontId="3"/>
  </si>
  <si>
    <t>例×</t>
    <rPh sb="0" eb="1">
      <t>レイ</t>
    </rPh>
    <phoneticPr fontId="3"/>
  </si>
  <si>
    <t>Visitで算定</t>
    <rPh sb="6" eb="8">
      <t>サンテイ</t>
    </rPh>
    <phoneticPr fontId="3"/>
  </si>
  <si>
    <t>被験者負担軽減費</t>
    <phoneticPr fontId="3"/>
  </si>
  <si>
    <t>例/Visit</t>
  </si>
  <si>
    <t>発生月翌月</t>
    <rPh sb="0" eb="2">
      <t>ハッセイ</t>
    </rPh>
    <rPh sb="2" eb="3">
      <t>ツキ</t>
    </rPh>
    <rPh sb="3" eb="5">
      <t>ヨクゲツ</t>
    </rPh>
    <phoneticPr fontId="3"/>
  </si>
  <si>
    <t>・</t>
    <phoneticPr fontId="3"/>
  </si>
  <si>
    <t>単位：入院・退院は１Visitとする。</t>
    <rPh sb="0" eb="2">
      <t>タンイ</t>
    </rPh>
    <phoneticPr fontId="3"/>
  </si>
  <si>
    <t>被験者負担軽減費：算定数量を超えた場合、本見積を変更することなく単価に応じて治験依頼者に請求できるものとする。</t>
    <rPh sb="0" eb="3">
      <t>ヒケンシャ</t>
    </rPh>
    <rPh sb="3" eb="5">
      <t>フタン</t>
    </rPh>
    <rPh sb="5" eb="7">
      <t>ケイゲン</t>
    </rPh>
    <rPh sb="7" eb="8">
      <t>ヒ</t>
    </rPh>
    <rPh sb="9" eb="11">
      <t>サンテイ</t>
    </rPh>
    <rPh sb="11" eb="13">
      <t>スウリョウ</t>
    </rPh>
    <rPh sb="14" eb="15">
      <t>コ</t>
    </rPh>
    <rPh sb="17" eb="19">
      <t>バアイ</t>
    </rPh>
    <rPh sb="20" eb="21">
      <t>ホン</t>
    </rPh>
    <rPh sb="21" eb="23">
      <t>ミツモリ</t>
    </rPh>
    <rPh sb="24" eb="26">
      <t>ヘンコウ</t>
    </rPh>
    <rPh sb="32" eb="34">
      <t>タンカ</t>
    </rPh>
    <rPh sb="35" eb="36">
      <t>オウ</t>
    </rPh>
    <rPh sb="38" eb="40">
      <t>チケン</t>
    </rPh>
    <rPh sb="40" eb="43">
      <t>イライシャ</t>
    </rPh>
    <rPh sb="44" eb="46">
      <t>セイキュウ</t>
    </rPh>
    <phoneticPr fontId="3"/>
  </si>
  <si>
    <t>その他備考</t>
    <rPh sb="2" eb="3">
      <t>タ</t>
    </rPh>
    <rPh sb="3" eb="5">
      <t>ビコウ</t>
    </rPh>
    <phoneticPr fontId="3"/>
  </si>
  <si>
    <t>臨床研究経費ポイント及び治験薬管理ポイントは別紙をご参照ください。</t>
    <rPh sb="10" eb="11">
      <t>オヨ</t>
    </rPh>
    <rPh sb="12" eb="15">
      <t>チケンヤク</t>
    </rPh>
    <rPh sb="15" eb="17">
      <t>カンリ</t>
    </rPh>
    <rPh sb="22" eb="24">
      <t>ベッシ</t>
    </rPh>
    <rPh sb="26" eb="28">
      <t>サンショウ</t>
    </rPh>
    <phoneticPr fontId="3"/>
  </si>
  <si>
    <t>すべての費用の振込手数料はご負担いただきますようお願い致します。</t>
    <phoneticPr fontId="3"/>
  </si>
  <si>
    <t>診療材料費</t>
    <phoneticPr fontId="17"/>
  </si>
  <si>
    <t>診療材料費：事前に依頼者に品名、金額等提示し了承の上、請求。</t>
    <rPh sb="6" eb="8">
      <t>ジゼン</t>
    </rPh>
    <rPh sb="9" eb="12">
      <t>イライシャ</t>
    </rPh>
    <rPh sb="13" eb="15">
      <t>ヒンメイ</t>
    </rPh>
    <rPh sb="16" eb="19">
      <t>キンガクトウ</t>
    </rPh>
    <rPh sb="19" eb="21">
      <t>テイジ</t>
    </rPh>
    <rPh sb="22" eb="24">
      <t>リョウショウ</t>
    </rPh>
    <rPh sb="25" eb="26">
      <t>ウエ</t>
    </rPh>
    <rPh sb="27" eb="29">
      <t>セイキュウ</t>
    </rPh>
    <phoneticPr fontId="17"/>
  </si>
  <si>
    <t>別紙1</t>
    <rPh sb="0" eb="2">
      <t>ベッシ</t>
    </rPh>
    <phoneticPr fontId="3"/>
  </si>
  <si>
    <t>不課税</t>
  </si>
  <si>
    <t>必須文書保管管理費用</t>
    <rPh sb="0" eb="4">
      <t>ヒッスブンショ</t>
    </rPh>
    <rPh sb="4" eb="10">
      <t>ホカンカンリヒヨウ</t>
    </rPh>
    <phoneticPr fontId="3"/>
  </si>
  <si>
    <t>保管年数確定時</t>
    <rPh sb="0" eb="4">
      <t>ホカンネンスウ</t>
    </rPh>
    <rPh sb="4" eb="7">
      <t>カクテイジ</t>
    </rPh>
    <phoneticPr fontId="3"/>
  </si>
  <si>
    <t>年</t>
  </si>
  <si>
    <t>入院時施設経費</t>
    <rPh sb="0" eb="3">
      <t>ニュウインジ</t>
    </rPh>
    <rPh sb="3" eb="5">
      <t>シセツ</t>
    </rPh>
    <rPh sb="5" eb="7">
      <t>ケイヒ</t>
    </rPh>
    <phoneticPr fontId="3"/>
  </si>
  <si>
    <t>必須文書保管管理費用:治験終了後の原資料及び必須文書の保管管理費用。12,000円/年とし、保管年数確定時に請求。</t>
    <rPh sb="11" eb="13">
      <t>チケン</t>
    </rPh>
    <rPh sb="13" eb="16">
      <t>シュウリョウゴ</t>
    </rPh>
    <rPh sb="17" eb="18">
      <t>ゲン</t>
    </rPh>
    <rPh sb="18" eb="20">
      <t>シリョウ</t>
    </rPh>
    <rPh sb="20" eb="21">
      <t>オヨ</t>
    </rPh>
    <rPh sb="22" eb="24">
      <t>ヒッス</t>
    </rPh>
    <rPh sb="24" eb="26">
      <t>ブンショ</t>
    </rPh>
    <rPh sb="27" eb="33">
      <t>ホカンカンリヒヨウ</t>
    </rPh>
    <rPh sb="40" eb="41">
      <t>エン</t>
    </rPh>
    <rPh sb="42" eb="43">
      <t>ネン</t>
    </rPh>
    <rPh sb="46" eb="48">
      <t>ホカン</t>
    </rPh>
    <rPh sb="48" eb="50">
      <t>ネンスウ</t>
    </rPh>
    <rPh sb="50" eb="53">
      <t>カクテイジ</t>
    </rPh>
    <rPh sb="54" eb="56">
      <t>セイキュウ</t>
    </rPh>
    <phoneticPr fontId="3"/>
  </si>
  <si>
    <t>別紙3</t>
  </si>
  <si>
    <t>製 造 販 売 後 臨 床 試 験 研 究 費 算 定 表</t>
  </si>
  <si>
    <t>個々の製造販売後臨床試験について、要素ごとに該当するポイントを求め、そのポイントを合計したものをその試験のポイント数とする。</t>
  </si>
  <si>
    <t>＜ 研 究 費 ＞</t>
  </si>
  <si>
    <t>要　　　素</t>
  </si>
  <si>
    <t>ウ</t>
  </si>
  <si>
    <t>ポ　　イ　　ン　　ト</t>
  </si>
  <si>
    <t>合計</t>
  </si>
  <si>
    <t>エ</t>
  </si>
  <si>
    <t>イ</t>
  </si>
  <si>
    <t>ト</t>
  </si>
  <si>
    <t>（ｳｴｲﾄ×１）</t>
  </si>
  <si>
    <t>（ｳｴｲﾄ×３）</t>
  </si>
  <si>
    <t>（ｳｴｲﾄ×５）</t>
  </si>
  <si>
    <t>Ａ</t>
  </si>
  <si>
    <t>軽　度</t>
  </si>
  <si>
    <t>中等度</t>
  </si>
  <si>
    <t>Ｂ</t>
  </si>
  <si>
    <t>外　来</t>
  </si>
  <si>
    <t>入　院</t>
  </si>
  <si>
    <t>Ｃ</t>
  </si>
  <si>
    <t>単盲験</t>
  </si>
  <si>
    <t>二重盲験</t>
  </si>
  <si>
    <t>Ｄ</t>
  </si>
  <si>
    <t>使用</t>
  </si>
  <si>
    <t>Ｅ</t>
  </si>
  <si>
    <t>同効薬でも</t>
  </si>
  <si>
    <t>同効薬のみ</t>
  </si>
  <si>
    <t>不変使用可</t>
  </si>
  <si>
    <t>禁止</t>
  </si>
  <si>
    <t>Ｆ</t>
  </si>
  <si>
    <t>調査医薬品の投与経路</t>
  </si>
  <si>
    <t>内用・外用</t>
  </si>
  <si>
    <t>皮下・筋注</t>
  </si>
  <si>
    <t>Ｇ</t>
  </si>
  <si>
    <t>調査医薬品の投与期間</t>
  </si>
  <si>
    <t>５～２４週</t>
  </si>
  <si>
    <t>２５週以上</t>
  </si>
  <si>
    <t>Ｈ</t>
  </si>
  <si>
    <t>成人</t>
  </si>
  <si>
    <t>小児、成人(高齢者、肝、腎障害等合併有)</t>
  </si>
  <si>
    <t>乳児・新生児</t>
  </si>
  <si>
    <t>Ｉ</t>
  </si>
  <si>
    <t>１９以下</t>
  </si>
  <si>
    <t>２０～２９</t>
  </si>
  <si>
    <t>Ｊ</t>
  </si>
  <si>
    <t>４以下</t>
  </si>
  <si>
    <t>５～９</t>
  </si>
  <si>
    <t>Ｋ</t>
  </si>
  <si>
    <t>Ｌ</t>
  </si>
  <si>
    <t>一般的臨床検査＋非侵襲的機能検査及び画像診断項目数</t>
  </si>
  <si>
    <t>４９以下</t>
  </si>
  <si>
    <t>５０～９９</t>
  </si>
  <si>
    <t>Ｍ</t>
  </si>
  <si>
    <t>×回数</t>
  </si>
  <si>
    <t>Ｎ</t>
  </si>
  <si>
    <t>特殊検査のための検体採取回数</t>
  </si>
  <si>
    <t>Ｏ</t>
  </si>
  <si>
    <t>Ｐ</t>
  </si>
  <si>
    <t>１回</t>
  </si>
  <si>
    <t>Ｑ</t>
  </si>
  <si>
    <t>３０枚以内</t>
  </si>
  <si>
    <t>３１～５０枚</t>
  </si>
  <si>
    <t>５１以上</t>
  </si>
  <si>
    <t>Ｒ</t>
  </si>
  <si>
    <t>Ⅱ相・Ⅲ相</t>
  </si>
  <si>
    <t>Ⅰ相</t>
  </si>
  <si>
    <t>１．Ｐ及びＱを除いた合計ポイント数</t>
  </si>
  <si>
    <t>２．Ｐ及びＱの合計ポイント数</t>
  </si>
  <si>
    <t>算出額：合計ポイント数の１× 6,000円×症例数× 0.8 … ①</t>
  </si>
  <si>
    <t>　　　　合計ポイント数の２× 6,000円× 0.8 …………… ②</t>
  </si>
  <si>
    <t>　　　　研究費 ＝ ①＋②</t>
  </si>
  <si>
    <t>例/回</t>
    <phoneticPr fontId="3"/>
  </si>
  <si>
    <t>入院時施設経費:入院を伴う臨床試験において、施設使用料として10,000円/1入退院を請求。</t>
    <rPh sb="8" eb="10">
      <t>ニュウイン</t>
    </rPh>
    <rPh sb="11" eb="12">
      <t>トモナ</t>
    </rPh>
    <rPh sb="13" eb="17">
      <t>リンショウシケン</t>
    </rPh>
    <rPh sb="22" eb="24">
      <t>シセツ</t>
    </rPh>
    <rPh sb="24" eb="27">
      <t>シヨウリョウ</t>
    </rPh>
    <rPh sb="43" eb="45">
      <t>セイキュウ</t>
    </rPh>
    <phoneticPr fontId="3"/>
  </si>
  <si>
    <t>SMO株式会社</t>
    <phoneticPr fontId="17"/>
  </si>
  <si>
    <t>所在地：</t>
    <rPh sb="0" eb="3">
      <t>ショザイチ</t>
    </rPh>
    <phoneticPr fontId="17"/>
  </si>
  <si>
    <t>TEL：　-　　-　　／FAX：　-　　-</t>
    <phoneticPr fontId="3"/>
  </si>
  <si>
    <t>担当者名：</t>
    <rPh sb="0" eb="2">
      <t>タントウ</t>
    </rPh>
    <rPh sb="2" eb="3">
      <t>シャ</t>
    </rPh>
    <rPh sb="3" eb="4">
      <t>メイ</t>
    </rPh>
    <phoneticPr fontId="3"/>
  </si>
  <si>
    <t>25～49週、
50週以上は、25週毎に9ポイント加算する。</t>
    <phoneticPr fontId="3"/>
  </si>
  <si>
    <t>原則プロトコル毎の振込でお願い致します。</t>
    <rPh sb="0" eb="2">
      <t>ゲンソク</t>
    </rPh>
    <rPh sb="7" eb="8">
      <t>ゴト</t>
    </rPh>
    <rPh sb="9" eb="11">
      <t>フリコミ</t>
    </rPh>
    <rPh sb="13" eb="14">
      <t>ネガ</t>
    </rPh>
    <rPh sb="15" eb="16">
      <t>イタ</t>
    </rPh>
    <phoneticPr fontId="3"/>
  </si>
  <si>
    <t>事務局費用（システム利用料含む）：プロトコル合意月から治験終了（中止・中断）のIRBへの報告月まで。</t>
    <rPh sb="10" eb="12">
      <t>リヨウ</t>
    </rPh>
    <rPh sb="12" eb="13">
      <t>リョウ</t>
    </rPh>
    <rPh sb="13" eb="14">
      <t>フク</t>
    </rPh>
    <rPh sb="22" eb="24">
      <t>ゴウイ</t>
    </rPh>
    <rPh sb="24" eb="25">
      <t>ツキ</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</si>
</sst>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5" formatCode="&quot;¥&quot;#,##0;&quot;¥&quot;\-#,##0"/>
    <numFmt numFmtId="176" formatCode="#,###&quot;円&quot;"/>
    <numFmt numFmtId="177" formatCode="\(&quot;内&quot;&quot;消&quot;&quot;費&quot;&quot;税&quot;\ #,###&quot;円&quot;\)"/>
    <numFmt numFmtId="178" formatCode="&quot;¥&quot;#,##0_);[Red]\(&quot;¥&quot;#,##0\)"/>
  </numFmts>
  <fonts count="34">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9"/>
      <name val="ＭＳ Ｐゴシック"/>
      <family val="3"/>
      <charset val="128"/>
    </font>
    <font>
      <sz val="16"/>
      <name val="ＭＳ Ｐゴシック"/>
      <family val="3"/>
      <charset val="128"/>
    </font>
    <font>
      <sz val="8"/>
      <name val="ＭＳ Ｐゴシック"/>
      <family val="3"/>
      <charset val="128"/>
    </font>
    <font>
      <sz val="11"/>
      <color indexed="8"/>
      <name val="ＭＳ Ｐゴシック"/>
      <family val="3"/>
      <charset val="128"/>
    </font>
    <font>
      <sz val="10"/>
      <color indexed="8"/>
      <name val="ＭＳ Ｐゴシック"/>
      <family val="3"/>
      <charset val="128"/>
    </font>
    <font>
      <b/>
      <sz val="10"/>
      <name val="ＭＳ Ｐゴシック"/>
      <family val="3"/>
      <charset val="128"/>
    </font>
    <font>
      <b/>
      <sz val="11"/>
      <name val="ＭＳ Ｐゴシック"/>
      <family val="3"/>
      <charset val="128"/>
    </font>
    <font>
      <sz val="9"/>
      <color theme="1"/>
      <name val="ＭＳ Ｐゴシック"/>
      <family val="3"/>
      <charset val="128"/>
    </font>
    <font>
      <sz val="11"/>
      <color rgb="FF00B050"/>
      <name val="ＭＳ Ｐゴシック"/>
      <family val="3"/>
      <charset val="128"/>
    </font>
    <font>
      <sz val="9"/>
      <color theme="6"/>
      <name val="ＭＳ Ｐゴシック"/>
      <family val="3"/>
      <charset val="128"/>
    </font>
    <font>
      <sz val="10"/>
      <color theme="1"/>
      <name val="ＭＳ Ｐ明朝"/>
      <family val="1"/>
      <charset val="128"/>
    </font>
    <font>
      <sz val="11"/>
      <color theme="1"/>
      <name val="ＭＳ Ｐ明朝"/>
      <family val="1"/>
      <charset val="128"/>
    </font>
    <font>
      <sz val="6"/>
      <name val="MS PGothic"/>
      <family val="3"/>
      <charset val="128"/>
    </font>
    <font>
      <sz val="11"/>
      <color rgb="FF000000"/>
      <name val="MS PGothic"/>
      <family val="3"/>
      <charset val="128"/>
    </font>
    <font>
      <b/>
      <sz val="14"/>
      <color theme="1"/>
      <name val="ＭＳ Ｐ明朝"/>
      <family val="1"/>
      <charset val="128"/>
    </font>
    <font>
      <sz val="14"/>
      <color theme="1"/>
      <name val="ＭＳ Ｐ明朝"/>
      <family val="1"/>
      <charset val="128"/>
    </font>
    <font>
      <b/>
      <sz val="12"/>
      <color theme="1"/>
      <name val="ＭＳ Ｐ明朝"/>
      <family val="1"/>
      <charset val="128"/>
    </font>
    <font>
      <b/>
      <sz val="16"/>
      <color theme="1"/>
      <name val="ＭＳ Ｐ明朝"/>
      <family val="1"/>
      <charset val="128"/>
    </font>
    <font>
      <sz val="8"/>
      <color theme="1"/>
      <name val="ＭＳ Ｐ明朝"/>
      <family val="1"/>
      <charset val="128"/>
    </font>
    <font>
      <b/>
      <sz val="9"/>
      <color theme="1"/>
      <name val="ＭＳ Ｐ明朝"/>
      <family val="1"/>
      <charset val="128"/>
    </font>
    <font>
      <sz val="9"/>
      <color theme="1"/>
      <name val="ＭＳ Ｐ明朝"/>
      <family val="1"/>
      <charset val="128"/>
    </font>
    <font>
      <sz val="9.5"/>
      <color theme="1"/>
      <name val="ＭＳ Ｐ明朝"/>
      <family val="1"/>
      <charset val="128"/>
    </font>
    <font>
      <sz val="9"/>
      <name val="ＭＳ Ｐ明朝"/>
      <family val="1"/>
      <charset val="128"/>
    </font>
    <font>
      <sz val="11"/>
      <name val="ＭＳ Ｐ明朝"/>
      <family val="1"/>
      <charset val="128"/>
    </font>
    <font>
      <sz val="10.5"/>
      <color theme="1"/>
      <name val="游明朝"/>
      <family val="1"/>
      <charset val="128"/>
    </font>
    <font>
      <sz val="8"/>
      <name val="ＭＳ Ｐ明朝"/>
      <family val="1"/>
      <charset val="128"/>
    </font>
    <font>
      <sz val="10.5"/>
      <color theme="1"/>
      <name val="ＭＳ Ｐゴシック"/>
      <family val="3"/>
      <charset val="128"/>
    </font>
    <font>
      <b/>
      <sz val="10.5"/>
      <color theme="1"/>
      <name val="ＭＳ Ｐゴシック"/>
      <family val="3"/>
      <charset val="128"/>
    </font>
    <font>
      <sz val="11"/>
      <color theme="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CCFFFF"/>
        <bgColor rgb="FFCCFFFF"/>
      </patternFill>
    </fill>
    <fill>
      <patternFill patternType="solid">
        <fgColor indexed="41"/>
        <bgColor indexed="64"/>
      </patternFill>
    </fill>
    <fill>
      <patternFill patternType="solid">
        <fgColor rgb="FFC0C0C0"/>
        <bgColor rgb="FFC0C0C0"/>
      </patternFill>
    </fill>
  </fills>
  <borders count="119">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rgb="FF000000"/>
      </bottom>
      <diagonal/>
    </border>
    <border>
      <left/>
      <right/>
      <top/>
      <bottom style="double">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right style="medium">
        <color rgb="FF000000"/>
      </right>
      <top style="thin">
        <color rgb="FF000000"/>
      </top>
      <bottom style="thin">
        <color indexed="64"/>
      </bottom>
      <diagonal/>
    </border>
    <border>
      <left style="thin">
        <color rgb="FF000000"/>
      </left>
      <right/>
      <top/>
      <bottom style="thin">
        <color indexed="64"/>
      </bottom>
      <diagonal/>
    </border>
    <border>
      <left/>
      <right style="medium">
        <color rgb="FF000000"/>
      </right>
      <top/>
      <bottom style="thin">
        <color indexed="64"/>
      </bottom>
      <diagonal/>
    </border>
    <border>
      <left style="medium">
        <color indexed="64"/>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hair">
        <color rgb="FF000000"/>
      </right>
      <top style="thin">
        <color rgb="FF000000"/>
      </top>
      <bottom style="medium">
        <color rgb="FF000000"/>
      </bottom>
      <diagonal/>
    </border>
    <border>
      <left style="hair">
        <color rgb="FF000000"/>
      </left>
      <right/>
      <top style="thin">
        <color rgb="FF000000"/>
      </top>
      <bottom style="medium">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hair">
        <color rgb="FF000000"/>
      </right>
      <top style="thin">
        <color rgb="FF000000"/>
      </top>
      <bottom style="medium">
        <color indexed="64"/>
      </bottom>
      <diagonal/>
    </border>
    <border>
      <left/>
      <right style="medium">
        <color rgb="FF000000"/>
      </right>
      <top style="thin">
        <color rgb="FF000000"/>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style="thin">
        <color rgb="FF000000"/>
      </right>
      <top/>
      <bottom/>
      <diagonal/>
    </border>
    <border>
      <left style="thin">
        <color rgb="FF000000"/>
      </left>
      <right/>
      <top style="thin">
        <color rgb="FF000000"/>
      </top>
      <bottom style="double">
        <color rgb="FF000000"/>
      </bottom>
      <diagonal/>
    </border>
    <border>
      <left/>
      <right/>
      <top style="thin">
        <color rgb="FF000000"/>
      </top>
      <bottom style="double">
        <color rgb="FF000000"/>
      </bottom>
      <diagonal/>
    </border>
    <border>
      <left/>
      <right style="thin">
        <color rgb="FF000000"/>
      </right>
      <top style="thin">
        <color rgb="FF000000"/>
      </top>
      <bottom style="double">
        <color rgb="FF000000"/>
      </bottom>
      <diagonal/>
    </border>
    <border>
      <left/>
      <right style="medium">
        <color rgb="FF000000"/>
      </right>
      <top style="thin">
        <color rgb="FF000000"/>
      </top>
      <bottom style="double">
        <color rgb="FF000000"/>
      </bottom>
      <diagonal/>
    </border>
    <border>
      <left style="medium">
        <color rgb="FF000000"/>
      </left>
      <right/>
      <top style="double">
        <color rgb="FF000000"/>
      </top>
      <bottom style="medium">
        <color rgb="FF000000"/>
      </bottom>
      <diagonal/>
    </border>
    <border>
      <left/>
      <right/>
      <top style="double">
        <color rgb="FF000000"/>
      </top>
      <bottom style="medium">
        <color rgb="FF000000"/>
      </bottom>
      <diagonal/>
    </border>
    <border>
      <left/>
      <right style="thin">
        <color rgb="FF000000"/>
      </right>
      <top style="double">
        <color rgb="FF000000"/>
      </top>
      <bottom style="medium">
        <color rgb="FF000000"/>
      </bottom>
      <diagonal/>
    </border>
    <border>
      <left style="thin">
        <color rgb="FF000000"/>
      </left>
      <right/>
      <top style="double">
        <color rgb="FF000000"/>
      </top>
      <bottom style="medium">
        <color rgb="FF000000"/>
      </bottom>
      <diagonal/>
    </border>
    <border>
      <left/>
      <right style="medium">
        <color rgb="FF000000"/>
      </right>
      <top style="double">
        <color rgb="FF000000"/>
      </top>
      <bottom style="medium">
        <color rgb="FF000000"/>
      </bottom>
      <diagonal/>
    </border>
    <border>
      <left style="medium">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bottom/>
      <diagonal/>
    </border>
    <border>
      <left/>
      <right/>
      <top style="hair">
        <color rgb="FF000000"/>
      </top>
      <bottom/>
      <diagonal/>
    </border>
    <border>
      <left/>
      <right style="medium">
        <color rgb="FF000000"/>
      </right>
      <top style="hair">
        <color rgb="FF000000"/>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thin">
        <color indexed="64"/>
      </left>
      <right style="thin">
        <color indexed="64"/>
      </right>
      <top style="thin">
        <color indexed="64"/>
      </top>
      <bottom style="medium">
        <color rgb="FF000000"/>
      </bottom>
      <diagonal/>
    </border>
    <border>
      <left style="thin">
        <color indexed="64"/>
      </left>
      <right style="thin">
        <color indexed="64"/>
      </right>
      <top/>
      <bottom style="medium">
        <color rgb="FF000000"/>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top style="hair">
        <color rgb="FF000000"/>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4" fillId="0" borderId="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0" fontId="18" fillId="0" borderId="0"/>
    <xf numFmtId="0" fontId="1" fillId="0" borderId="0">
      <alignment vertical="center"/>
    </xf>
  </cellStyleXfs>
  <cellXfs count="434">
    <xf numFmtId="0" fontId="0" fillId="0" borderId="0" xfId="0"/>
    <xf numFmtId="0" fontId="6" fillId="0" borderId="0" xfId="0"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center" vertical="center"/>
    </xf>
    <xf numFmtId="0" fontId="2" fillId="0" borderId="29" xfId="0" applyFont="1" applyBorder="1" applyAlignment="1">
      <alignment horizontal="center" vertical="center" wrapText="1"/>
    </xf>
    <xf numFmtId="0" fontId="8" fillId="0" borderId="26" xfId="0" applyFont="1" applyBorder="1" applyAlignment="1">
      <alignment horizontal="center" vertical="center" wrapText="1"/>
    </xf>
    <xf numFmtId="0" fontId="2" fillId="0" borderId="21" xfId="0" applyFont="1" applyBorder="1" applyAlignment="1">
      <alignment horizontal="center" vertical="center"/>
    </xf>
    <xf numFmtId="0" fontId="2" fillId="2" borderId="29" xfId="0" applyFont="1" applyFill="1" applyBorder="1" applyAlignment="1">
      <alignment horizontal="center" vertical="center" wrapText="1"/>
    </xf>
    <xf numFmtId="0" fontId="8" fillId="2" borderId="26"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0" borderId="30" xfId="0" applyFont="1" applyBorder="1" applyAlignment="1">
      <alignment horizontal="center" vertical="center" wrapText="1"/>
    </xf>
    <xf numFmtId="0" fontId="2" fillId="0" borderId="2"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horizontal="center" vertical="center"/>
    </xf>
    <xf numFmtId="0" fontId="2" fillId="0" borderId="22" xfId="0" applyFont="1" applyBorder="1" applyAlignment="1">
      <alignment horizontal="center"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wrapText="1"/>
    </xf>
    <xf numFmtId="0" fontId="2" fillId="0" borderId="14" xfId="0" applyFont="1" applyBorder="1" applyAlignment="1">
      <alignment horizontal="left" vertical="center" wrapText="1"/>
    </xf>
    <xf numFmtId="0" fontId="2" fillId="0" borderId="14" xfId="0" applyFont="1" applyBorder="1" applyAlignment="1">
      <alignment horizontal="center" vertical="center" wrapText="1"/>
    </xf>
    <xf numFmtId="49"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0" fillId="0" borderId="14" xfId="0" applyBorder="1" applyAlignment="1">
      <alignment horizontal="center" vertical="center"/>
    </xf>
    <xf numFmtId="0" fontId="2" fillId="0" borderId="15" xfId="0" applyFont="1" applyBorder="1" applyAlignment="1">
      <alignment horizontal="center" vertical="center"/>
    </xf>
    <xf numFmtId="0" fontId="0" fillId="2" borderId="0" xfId="0" applyFill="1"/>
    <xf numFmtId="0" fontId="0" fillId="2" borderId="0" xfId="0" applyFill="1" applyAlignment="1">
      <alignment horizontal="center" vertical="center"/>
    </xf>
    <xf numFmtId="0" fontId="0" fillId="2" borderId="0" xfId="0" applyFill="1" applyAlignment="1">
      <alignment horizontal="center"/>
    </xf>
    <xf numFmtId="0" fontId="0" fillId="2" borderId="26" xfId="0" applyFill="1" applyBorder="1" applyAlignment="1">
      <alignment horizontal="center" vertical="center" wrapText="1"/>
    </xf>
    <xf numFmtId="0" fontId="0" fillId="2" borderId="29" xfId="0" applyFill="1" applyBorder="1" applyAlignment="1">
      <alignment horizontal="center" vertical="center"/>
    </xf>
    <xf numFmtId="0" fontId="0" fillId="2" borderId="26" xfId="0" applyFill="1" applyBorder="1" applyAlignment="1">
      <alignment vertical="center" wrapText="1"/>
    </xf>
    <xf numFmtId="0" fontId="0" fillId="2" borderId="26" xfId="0" applyFill="1" applyBorder="1" applyAlignment="1">
      <alignment horizontal="center" vertical="center"/>
    </xf>
    <xf numFmtId="0" fontId="0" fillId="2" borderId="21" xfId="0" applyFill="1" applyBorder="1" applyAlignment="1">
      <alignment horizontal="center" vertical="center"/>
    </xf>
    <xf numFmtId="0" fontId="5" fillId="0" borderId="0" xfId="0" applyFont="1" applyAlignment="1">
      <alignment horizontal="left" vertical="center"/>
    </xf>
    <xf numFmtId="0" fontId="7" fillId="2" borderId="0" xfId="0" applyFont="1" applyFill="1" applyAlignment="1">
      <alignment vertical="center" wrapText="1"/>
    </xf>
    <xf numFmtId="0" fontId="0" fillId="2" borderId="34" xfId="0" applyFill="1" applyBorder="1" applyAlignment="1">
      <alignment horizontal="center" vertical="center" wrapText="1"/>
    </xf>
    <xf numFmtId="0" fontId="0" fillId="2" borderId="34" xfId="0" applyFill="1" applyBorder="1" applyAlignment="1">
      <alignment horizontal="center" vertical="center"/>
    </xf>
    <xf numFmtId="0" fontId="0" fillId="0" borderId="29" xfId="0" applyBorder="1" applyAlignment="1">
      <alignment horizontal="center" vertical="center"/>
    </xf>
    <xf numFmtId="0" fontId="0" fillId="0" borderId="26" xfId="0" applyBorder="1" applyAlignment="1">
      <alignment vertical="center" wrapText="1"/>
    </xf>
    <xf numFmtId="0" fontId="0" fillId="0" borderId="26" xfId="0" applyBorder="1" applyAlignment="1">
      <alignment horizontal="center" vertical="center"/>
    </xf>
    <xf numFmtId="0" fontId="0" fillId="0" borderId="29" xfId="0" applyFill="1" applyBorder="1" applyAlignment="1">
      <alignment horizontal="center" vertical="center"/>
    </xf>
    <xf numFmtId="0" fontId="0" fillId="0" borderId="26" xfId="0" applyFill="1" applyBorder="1" applyAlignment="1">
      <alignment vertical="center" wrapText="1"/>
    </xf>
    <xf numFmtId="0" fontId="0" fillId="0" borderId="26" xfId="0" applyFill="1" applyBorder="1" applyAlignment="1">
      <alignment horizontal="center" vertical="center"/>
    </xf>
    <xf numFmtId="0" fontId="12" fillId="0" borderId="0" xfId="0" applyFont="1" applyBorder="1" applyAlignment="1">
      <alignment vertical="center" wrapText="1"/>
    </xf>
    <xf numFmtId="0" fontId="0" fillId="2" borderId="38" xfId="0" applyFill="1" applyBorder="1" applyAlignment="1">
      <alignment vertical="center"/>
    </xf>
    <xf numFmtId="0" fontId="0" fillId="2" borderId="39" xfId="0" applyFill="1" applyBorder="1" applyAlignment="1">
      <alignment horizontal="right" vertical="center"/>
    </xf>
    <xf numFmtId="0" fontId="0" fillId="2" borderId="39" xfId="0" applyFill="1" applyBorder="1" applyAlignment="1">
      <alignment horizontal="center" vertical="center"/>
    </xf>
    <xf numFmtId="0" fontId="0" fillId="2" borderId="39" xfId="0" applyFill="1" applyBorder="1" applyAlignment="1">
      <alignment vertical="center"/>
    </xf>
    <xf numFmtId="5" fontId="0" fillId="2" borderId="39" xfId="0" applyNumberFormat="1" applyFill="1" applyBorder="1" applyAlignment="1">
      <alignment horizontal="left" vertical="center"/>
    </xf>
    <xf numFmtId="0" fontId="0" fillId="2" borderId="40" xfId="0" applyFill="1" applyBorder="1" applyAlignment="1">
      <alignment horizontal="center" vertical="center"/>
    </xf>
    <xf numFmtId="0" fontId="13" fillId="0" borderId="21" xfId="0" applyFont="1" applyBorder="1" applyAlignment="1">
      <alignment horizontal="center" vertical="center"/>
    </xf>
    <xf numFmtId="0" fontId="13" fillId="2" borderId="21" xfId="0" applyFont="1" applyFill="1" applyBorder="1" applyAlignment="1">
      <alignment horizontal="center" vertical="center"/>
    </xf>
    <xf numFmtId="0" fontId="14" fillId="2" borderId="0" xfId="0" applyFont="1" applyFill="1" applyAlignment="1">
      <alignment horizontal="left" vertical="center"/>
    </xf>
    <xf numFmtId="0" fontId="8" fillId="2" borderId="26" xfId="0" applyFont="1" applyFill="1" applyBorder="1" applyAlignment="1">
      <alignment horizontal="center" vertical="center" wrapText="1"/>
    </xf>
    <xf numFmtId="0" fontId="8" fillId="2" borderId="26" xfId="0" applyFont="1" applyFill="1" applyBorder="1" applyAlignment="1">
      <alignment horizontal="center" vertical="center"/>
    </xf>
    <xf numFmtId="0" fontId="16" fillId="0" borderId="0" xfId="4" applyFont="1" applyAlignment="1">
      <alignment vertical="center"/>
    </xf>
    <xf numFmtId="0" fontId="15" fillId="0" borderId="0" xfId="4" applyFont="1" applyAlignment="1">
      <alignment horizontal="center" vertical="center"/>
    </xf>
    <xf numFmtId="0" fontId="15" fillId="0" borderId="0" xfId="4" applyFont="1" applyAlignment="1">
      <alignment vertical="center"/>
    </xf>
    <xf numFmtId="0" fontId="15" fillId="0" borderId="0" xfId="4" applyFont="1" applyAlignment="1">
      <alignment horizontal="left" vertical="center"/>
    </xf>
    <xf numFmtId="0" fontId="20" fillId="0" borderId="0" xfId="4" applyFont="1" applyAlignment="1">
      <alignment vertical="center"/>
    </xf>
    <xf numFmtId="0" fontId="19" fillId="0" borderId="0" xfId="4" applyFont="1" applyAlignment="1">
      <alignment vertical="center"/>
    </xf>
    <xf numFmtId="0" fontId="21" fillId="0" borderId="41" xfId="4" applyFont="1" applyBorder="1" applyAlignment="1">
      <alignment vertical="center"/>
    </xf>
    <xf numFmtId="0" fontId="22" fillId="0" borderId="0" xfId="4" applyFont="1" applyAlignment="1">
      <alignment vertical="center"/>
    </xf>
    <xf numFmtId="0" fontId="22" fillId="0" borderId="0" xfId="4" applyFont="1" applyAlignment="1">
      <alignment horizontal="center" vertical="center"/>
    </xf>
    <xf numFmtId="0" fontId="16" fillId="0" borderId="0" xfId="4" applyFont="1" applyAlignment="1">
      <alignment horizontal="center" vertical="center"/>
    </xf>
    <xf numFmtId="0" fontId="23" fillId="0" borderId="0" xfId="4" applyFont="1" applyAlignment="1">
      <alignment horizontal="left" vertical="center"/>
    </xf>
    <xf numFmtId="0" fontId="16" fillId="0" borderId="0" xfId="4" applyFont="1" applyAlignment="1">
      <alignment horizontal="left" vertical="center"/>
    </xf>
    <xf numFmtId="0" fontId="22" fillId="0" borderId="42" xfId="4" applyFont="1" applyBorder="1" applyAlignment="1">
      <alignment horizontal="left" vertical="center"/>
    </xf>
    <xf numFmtId="177" fontId="24" fillId="0" borderId="42" xfId="4" applyNumberFormat="1" applyFont="1" applyBorder="1" applyAlignment="1">
      <alignment vertical="center"/>
    </xf>
    <xf numFmtId="31" fontId="26" fillId="0" borderId="1" xfId="4" applyNumberFormat="1" applyFont="1" applyFill="1" applyBorder="1" applyAlignment="1">
      <alignment horizontal="center" vertical="center"/>
    </xf>
    <xf numFmtId="0" fontId="26" fillId="0" borderId="1" xfId="4" applyNumberFormat="1" applyFont="1" applyFill="1" applyBorder="1" applyAlignment="1">
      <alignment vertical="center"/>
    </xf>
    <xf numFmtId="0" fontId="26" fillId="0" borderId="1" xfId="4" applyFont="1" applyFill="1" applyBorder="1" applyAlignment="1">
      <alignment horizontal="center" vertical="center"/>
    </xf>
    <xf numFmtId="0" fontId="26" fillId="0" borderId="1" xfId="4" applyFont="1" applyFill="1" applyBorder="1" applyAlignment="1">
      <alignment vertical="center"/>
    </xf>
    <xf numFmtId="0" fontId="26" fillId="0" borderId="1" xfId="4" applyFont="1" applyBorder="1" applyAlignment="1">
      <alignment horizontal="center" vertical="center"/>
    </xf>
    <xf numFmtId="0" fontId="25" fillId="3" borderId="65" xfId="4" applyFont="1" applyFill="1" applyBorder="1" applyAlignment="1">
      <alignment horizontal="left" vertical="center"/>
    </xf>
    <xf numFmtId="0" fontId="25" fillId="3" borderId="63" xfId="4" applyFont="1" applyFill="1" applyBorder="1" applyAlignment="1">
      <alignment horizontal="left" vertical="center"/>
    </xf>
    <xf numFmtId="0" fontId="25" fillId="3" borderId="64" xfId="4" applyFont="1" applyFill="1" applyBorder="1" applyAlignment="1">
      <alignment horizontal="left" vertical="center"/>
    </xf>
    <xf numFmtId="0" fontId="24" fillId="0" borderId="0" xfId="4" applyFont="1" applyAlignment="1">
      <alignment vertical="center"/>
    </xf>
    <xf numFmtId="0" fontId="25" fillId="0" borderId="0" xfId="4" applyFont="1" applyAlignment="1">
      <alignment vertical="center"/>
    </xf>
    <xf numFmtId="0" fontId="25" fillId="0" borderId="0" xfId="4" applyFont="1" applyAlignment="1">
      <alignment horizontal="center" vertical="center"/>
    </xf>
    <xf numFmtId="0" fontId="23" fillId="3" borderId="77" xfId="4" applyFont="1" applyFill="1" applyBorder="1" applyAlignment="1">
      <alignment horizontal="center" vertical="center"/>
    </xf>
    <xf numFmtId="0" fontId="23" fillId="3" borderId="77" xfId="4" applyFont="1" applyFill="1" applyBorder="1" applyAlignment="1">
      <alignment horizontal="center" vertical="center" shrinkToFit="1"/>
    </xf>
    <xf numFmtId="0" fontId="25" fillId="0" borderId="79" xfId="4" applyFont="1" applyBorder="1" applyAlignment="1">
      <alignment horizontal="center" vertical="center"/>
    </xf>
    <xf numFmtId="0" fontId="23" fillId="0" borderId="83" xfId="4" applyFont="1" applyBorder="1" applyAlignment="1">
      <alignment horizontal="center" vertical="center"/>
    </xf>
    <xf numFmtId="0" fontId="23" fillId="0" borderId="84" xfId="4" applyFont="1" applyBorder="1" applyAlignment="1">
      <alignment horizontal="center" vertical="center"/>
    </xf>
    <xf numFmtId="5" fontId="15" fillId="0" borderId="0" xfId="4" applyNumberFormat="1" applyFont="1" applyAlignment="1">
      <alignment vertical="center"/>
    </xf>
    <xf numFmtId="0" fontId="25" fillId="0" borderId="85" xfId="4" applyFont="1" applyBorder="1" applyAlignment="1">
      <alignment horizontal="center" vertical="center"/>
    </xf>
    <xf numFmtId="0" fontId="25" fillId="0" borderId="89" xfId="4" applyFont="1" applyBorder="1" applyAlignment="1">
      <alignment horizontal="center" vertical="center"/>
    </xf>
    <xf numFmtId="0" fontId="25" fillId="5" borderId="97" xfId="4" applyFont="1" applyFill="1" applyBorder="1" applyAlignment="1">
      <alignment horizontal="center" vertical="center"/>
    </xf>
    <xf numFmtId="0" fontId="25" fillId="5" borderId="95" xfId="4" applyFont="1" applyFill="1" applyBorder="1" applyAlignment="1">
      <alignment vertical="center"/>
    </xf>
    <xf numFmtId="0" fontId="25" fillId="5" borderId="98" xfId="4" applyFont="1" applyFill="1" applyBorder="1" applyAlignment="1">
      <alignment vertical="center"/>
    </xf>
    <xf numFmtId="0" fontId="25" fillId="0" borderId="102" xfId="4" applyFont="1" applyBorder="1" applyAlignment="1">
      <alignment horizontal="center" vertical="center"/>
    </xf>
    <xf numFmtId="0" fontId="25" fillId="0" borderId="102" xfId="4" applyFont="1" applyBorder="1" applyAlignment="1">
      <alignment horizontal="center" vertical="top" wrapText="1"/>
    </xf>
    <xf numFmtId="0" fontId="25" fillId="0" borderId="0" xfId="4" applyFont="1" applyBorder="1" applyAlignment="1">
      <alignment horizontal="left" vertical="center"/>
    </xf>
    <xf numFmtId="0" fontId="25" fillId="0" borderId="105" xfId="4" applyFont="1" applyBorder="1" applyAlignment="1">
      <alignment horizontal="left" vertical="center"/>
    </xf>
    <xf numFmtId="0" fontId="25" fillId="0" borderId="102" xfId="4" applyFont="1" applyBorder="1" applyAlignment="1">
      <alignment horizontal="left" vertical="top"/>
    </xf>
    <xf numFmtId="0" fontId="25" fillId="0" borderId="0" xfId="4" applyFont="1" applyFill="1" applyBorder="1" applyAlignment="1">
      <alignment vertical="top" wrapText="1"/>
    </xf>
    <xf numFmtId="0" fontId="25" fillId="0" borderId="105" xfId="4" applyFont="1" applyFill="1" applyBorder="1" applyAlignment="1">
      <alignment vertical="top" wrapText="1"/>
    </xf>
    <xf numFmtId="0" fontId="25" fillId="0" borderId="102" xfId="4" applyFont="1" applyBorder="1" applyAlignment="1">
      <alignment horizontal="center" vertical="center" wrapText="1"/>
    </xf>
    <xf numFmtId="0" fontId="15" fillId="0" borderId="0" xfId="4" applyFont="1" applyBorder="1" applyAlignment="1">
      <alignment vertical="center"/>
    </xf>
    <xf numFmtId="0" fontId="25" fillId="0" borderId="106" xfId="4" applyFont="1" applyBorder="1" applyAlignment="1">
      <alignment horizontal="center" vertical="center"/>
    </xf>
    <xf numFmtId="0" fontId="16" fillId="0" borderId="0" xfId="4" applyFont="1" applyBorder="1" applyAlignment="1">
      <alignment vertical="center"/>
    </xf>
    <xf numFmtId="0" fontId="25" fillId="0" borderId="108" xfId="4" applyFont="1" applyBorder="1" applyAlignment="1">
      <alignment horizontal="center" vertical="center"/>
    </xf>
    <xf numFmtId="0" fontId="25" fillId="0" borderId="109" xfId="4" applyFont="1" applyBorder="1" applyAlignment="1">
      <alignment horizontal="center" vertical="center"/>
    </xf>
    <xf numFmtId="0" fontId="23" fillId="5" borderId="97" xfId="4" applyFont="1" applyFill="1" applyBorder="1" applyAlignment="1">
      <alignment horizontal="center" vertical="center"/>
    </xf>
    <xf numFmtId="0" fontId="25" fillId="0" borderId="106" xfId="4" applyFont="1" applyBorder="1" applyAlignment="1">
      <alignment horizontal="left" vertical="top"/>
    </xf>
    <xf numFmtId="0" fontId="25" fillId="0" borderId="0" xfId="4" applyFont="1" applyAlignment="1">
      <alignment horizontal="right" vertical="center"/>
    </xf>
    <xf numFmtId="0" fontId="25" fillId="0" borderId="110" xfId="4" applyFont="1" applyBorder="1" applyAlignment="1">
      <alignment vertical="center"/>
    </xf>
    <xf numFmtId="0" fontId="25" fillId="0" borderId="111" xfId="4" applyFont="1" applyBorder="1" applyAlignment="1">
      <alignment vertical="center"/>
    </xf>
    <xf numFmtId="0" fontId="25" fillId="0" borderId="26" xfId="4" applyFont="1" applyBorder="1" applyAlignment="1">
      <alignment horizontal="right" vertical="center"/>
    </xf>
    <xf numFmtId="0" fontId="25" fillId="0" borderId="0" xfId="4" applyFont="1" applyAlignment="1">
      <alignment horizontal="left" vertical="center"/>
    </xf>
    <xf numFmtId="0" fontId="25" fillId="0" borderId="114" xfId="4" applyFont="1" applyBorder="1" applyAlignment="1">
      <alignment horizontal="center" vertical="top"/>
    </xf>
    <xf numFmtId="0" fontId="25" fillId="0" borderId="41" xfId="4" applyFont="1" applyBorder="1" applyAlignment="1">
      <alignment horizontal="left" vertical="top"/>
    </xf>
    <xf numFmtId="0" fontId="25" fillId="0" borderId="41" xfId="4" applyFont="1" applyBorder="1" applyAlignment="1">
      <alignment horizontal="left" vertical="top" wrapText="1"/>
    </xf>
    <xf numFmtId="0" fontId="25" fillId="0" borderId="102" xfId="4" applyFont="1" applyBorder="1" applyAlignment="1">
      <alignment horizontal="center" vertical="top"/>
    </xf>
    <xf numFmtId="0" fontId="25" fillId="0" borderId="106" xfId="4" applyFont="1" applyBorder="1" applyAlignment="1">
      <alignment horizontal="center" vertical="top"/>
    </xf>
    <xf numFmtId="0" fontId="25" fillId="0" borderId="0" xfId="4" applyFont="1" applyAlignment="1"/>
    <xf numFmtId="0" fontId="16" fillId="0" borderId="0" xfId="4" applyFont="1" applyAlignment="1">
      <alignment vertical="center"/>
    </xf>
    <xf numFmtId="0" fontId="15" fillId="0" borderId="0" xfId="4" applyFont="1" applyAlignment="1">
      <alignment vertical="center"/>
    </xf>
    <xf numFmtId="5" fontId="15" fillId="0" borderId="0" xfId="4" applyNumberFormat="1" applyFont="1" applyAlignment="1">
      <alignment vertical="center"/>
    </xf>
    <xf numFmtId="0" fontId="15" fillId="0" borderId="0" xfId="4" applyFont="1" applyAlignment="1">
      <alignment vertical="center"/>
    </xf>
    <xf numFmtId="0" fontId="1" fillId="0" borderId="0" xfId="5">
      <alignment vertical="center"/>
    </xf>
    <xf numFmtId="0" fontId="29" fillId="0" borderId="0" xfId="5" applyFont="1" applyAlignment="1">
      <alignment horizontal="center" vertical="center"/>
    </xf>
    <xf numFmtId="0" fontId="1" fillId="0" borderId="0" xfId="5" applyAlignment="1">
      <alignment horizontal="center" vertical="center"/>
    </xf>
    <xf numFmtId="0" fontId="27" fillId="0" borderId="102" xfId="4" applyFont="1" applyBorder="1" applyAlignment="1">
      <alignment horizontal="center" vertical="top" wrapText="1"/>
    </xf>
    <xf numFmtId="0" fontId="27" fillId="0" borderId="85" xfId="4" applyFont="1" applyBorder="1" applyAlignment="1">
      <alignment horizontal="center" vertical="center"/>
    </xf>
    <xf numFmtId="0" fontId="30" fillId="0" borderId="83" xfId="4" applyFont="1" applyBorder="1" applyAlignment="1">
      <alignment horizontal="center" vertical="center"/>
    </xf>
    <xf numFmtId="0" fontId="0" fillId="0" borderId="0" xfId="0" applyFont="1"/>
    <xf numFmtId="0" fontId="0" fillId="2" borderId="0" xfId="0" applyFont="1" applyFill="1"/>
    <xf numFmtId="0" fontId="32" fillId="0" borderId="0" xfId="5" applyFont="1" applyAlignment="1">
      <alignment horizontal="center" vertical="center"/>
    </xf>
    <xf numFmtId="0" fontId="31" fillId="0" borderId="0" xfId="5" applyFont="1" applyAlignment="1">
      <alignment horizontal="center" vertical="center"/>
    </xf>
    <xf numFmtId="0" fontId="31" fillId="0" borderId="15" xfId="5" applyFont="1" applyBorder="1" applyAlignment="1">
      <alignment horizontal="justify" vertical="center" wrapText="1"/>
    </xf>
    <xf numFmtId="0" fontId="31" fillId="0" borderId="118" xfId="5" applyFont="1" applyBorder="1" applyAlignment="1">
      <alignment horizontal="center" vertical="center" wrapText="1"/>
    </xf>
    <xf numFmtId="0" fontId="31" fillId="0" borderId="118" xfId="5" applyFont="1" applyBorder="1" applyAlignment="1">
      <alignment horizontal="center" vertical="top" wrapText="1"/>
    </xf>
    <xf numFmtId="0" fontId="31" fillId="0" borderId="15" xfId="5" applyFont="1" applyBorder="1" applyAlignment="1">
      <alignment horizontal="justify" vertical="top" wrapText="1"/>
    </xf>
    <xf numFmtId="0" fontId="33" fillId="0" borderId="0" xfId="5" applyFont="1">
      <alignment vertical="center"/>
    </xf>
    <xf numFmtId="0" fontId="33" fillId="0" borderId="0" xfId="5" applyFont="1" applyAlignment="1">
      <alignment horizontal="center" vertical="center"/>
    </xf>
    <xf numFmtId="0" fontId="31" fillId="0" borderId="116" xfId="5" applyFont="1" applyBorder="1" applyAlignment="1">
      <alignment horizontal="center" vertical="center" wrapText="1"/>
    </xf>
    <xf numFmtId="0" fontId="31" fillId="0" borderId="117" xfId="5" applyFont="1" applyBorder="1" applyAlignment="1">
      <alignment horizontal="center" vertical="center" wrapText="1"/>
    </xf>
    <xf numFmtId="0" fontId="33" fillId="0" borderId="118" xfId="5" applyFont="1" applyBorder="1" applyAlignment="1">
      <alignment horizontal="center" vertical="center" wrapText="1"/>
    </xf>
    <xf numFmtId="0" fontId="31" fillId="0" borderId="15" xfId="5" applyFont="1" applyBorder="1" applyAlignment="1">
      <alignment horizontal="center" vertical="center" wrapText="1"/>
    </xf>
    <xf numFmtId="0" fontId="31" fillId="0" borderId="15" xfId="5" applyFont="1" applyBorder="1" applyAlignment="1">
      <alignment horizontal="center" vertical="top" wrapText="1"/>
    </xf>
    <xf numFmtId="0" fontId="31" fillId="0" borderId="12" xfId="5" applyFont="1" applyBorder="1" applyAlignment="1">
      <alignment horizontal="center" vertical="center" wrapText="1"/>
    </xf>
    <xf numFmtId="0" fontId="31" fillId="0" borderId="115" xfId="5" applyFont="1" applyBorder="1" applyAlignment="1">
      <alignment horizontal="center" vertical="center" wrapText="1"/>
    </xf>
    <xf numFmtId="0" fontId="31" fillId="0" borderId="40" xfId="5" applyFont="1" applyBorder="1" applyAlignment="1">
      <alignment horizontal="center" vertical="center" wrapText="1"/>
    </xf>
    <xf numFmtId="0" fontId="27" fillId="0" borderId="51" xfId="4" applyFont="1" applyBorder="1" applyAlignment="1">
      <alignment horizontal="center" vertical="center"/>
    </xf>
    <xf numFmtId="0" fontId="28" fillId="0" borderId="50" xfId="4" applyFont="1" applyBorder="1" applyAlignment="1">
      <alignment vertical="center"/>
    </xf>
    <xf numFmtId="0" fontId="27" fillId="0" borderId="51" xfId="4" applyFont="1" applyBorder="1" applyAlignment="1">
      <alignment horizontal="center" vertical="center" shrinkToFit="1"/>
    </xf>
    <xf numFmtId="0" fontId="27" fillId="0" borderId="49" xfId="4" applyFont="1" applyBorder="1" applyAlignment="1">
      <alignment horizontal="center" vertical="center" shrinkToFit="1"/>
    </xf>
    <xf numFmtId="0" fontId="27" fillId="0" borderId="54" xfId="4" applyFont="1" applyBorder="1" applyAlignment="1">
      <alignment horizontal="center" vertical="center" shrinkToFit="1"/>
    </xf>
    <xf numFmtId="0" fontId="27" fillId="0" borderId="0" xfId="4" applyFont="1" applyBorder="1" applyAlignment="1">
      <alignment horizontal="left" vertical="top" wrapText="1"/>
    </xf>
    <xf numFmtId="0" fontId="27" fillId="0" borderId="105" xfId="4" applyFont="1" applyBorder="1" applyAlignment="1">
      <alignment horizontal="left" vertical="top" wrapText="1"/>
    </xf>
    <xf numFmtId="31" fontId="15" fillId="0" borderId="0" xfId="4" applyNumberFormat="1" applyFont="1" applyAlignment="1">
      <alignment horizontal="left" vertical="center"/>
    </xf>
    <xf numFmtId="0" fontId="16" fillId="0" borderId="0" xfId="4" applyFont="1" applyAlignment="1">
      <alignment vertical="center"/>
    </xf>
    <xf numFmtId="0" fontId="19" fillId="0" borderId="0" xfId="4" applyFont="1" applyAlignment="1">
      <alignment horizontal="center" vertical="center"/>
    </xf>
    <xf numFmtId="0" fontId="19" fillId="0" borderId="41" xfId="4" applyFont="1" applyBorder="1" applyAlignment="1">
      <alignment horizontal="center" vertical="center"/>
    </xf>
    <xf numFmtId="0" fontId="16" fillId="0" borderId="41" xfId="4" applyFont="1" applyBorder="1" applyAlignment="1">
      <alignment vertical="center"/>
    </xf>
    <xf numFmtId="176" fontId="22" fillId="0" borderId="42" xfId="4" applyNumberFormat="1" applyFont="1" applyBorder="1" applyAlignment="1">
      <alignment horizontal="center" vertical="center"/>
    </xf>
    <xf numFmtId="0" fontId="16" fillId="0" borderId="42" xfId="4" applyFont="1" applyBorder="1" applyAlignment="1">
      <alignment vertical="center"/>
    </xf>
    <xf numFmtId="0" fontId="26" fillId="0" borderId="5" xfId="4" applyFont="1" applyBorder="1" applyAlignment="1">
      <alignment horizontal="center" vertical="center"/>
    </xf>
    <xf numFmtId="0" fontId="26" fillId="0" borderId="21" xfId="4" applyFont="1" applyBorder="1" applyAlignment="1">
      <alignment horizontal="center" vertical="center"/>
    </xf>
    <xf numFmtId="0" fontId="25" fillId="4" borderId="60" xfId="4" applyFont="1" applyFill="1" applyBorder="1" applyAlignment="1">
      <alignment horizontal="left" vertical="center"/>
    </xf>
    <xf numFmtId="0" fontId="25" fillId="4" borderId="1" xfId="4" applyFont="1" applyFill="1" applyBorder="1" applyAlignment="1">
      <alignment horizontal="left" vertical="center"/>
    </xf>
    <xf numFmtId="0" fontId="25" fillId="4" borderId="5" xfId="4" applyFont="1" applyFill="1" applyBorder="1" applyAlignment="1">
      <alignment horizontal="left" vertical="center"/>
    </xf>
    <xf numFmtId="0" fontId="26" fillId="0" borderId="4" xfId="4" applyNumberFormat="1" applyFont="1" applyFill="1" applyBorder="1" applyAlignment="1">
      <alignment vertical="center"/>
    </xf>
    <xf numFmtId="0" fontId="26" fillId="0" borderId="1" xfId="4" applyNumberFormat="1" applyFont="1" applyFill="1" applyBorder="1" applyAlignment="1">
      <alignment vertical="center"/>
    </xf>
    <xf numFmtId="31" fontId="25" fillId="4" borderId="4" xfId="4" applyNumberFormat="1" applyFont="1" applyFill="1" applyBorder="1" applyAlignment="1">
      <alignment horizontal="left" vertical="center"/>
    </xf>
    <xf numFmtId="31" fontId="25" fillId="4" borderId="1" xfId="4" applyNumberFormat="1" applyFont="1" applyFill="1" applyBorder="1" applyAlignment="1">
      <alignment horizontal="left" vertical="center"/>
    </xf>
    <xf numFmtId="31" fontId="25" fillId="4" borderId="5" xfId="4" applyNumberFormat="1" applyFont="1" applyFill="1" applyBorder="1" applyAlignment="1">
      <alignment horizontal="left" vertical="center"/>
    </xf>
    <xf numFmtId="0" fontId="25" fillId="4" borderId="26" xfId="4" applyFont="1" applyFill="1" applyBorder="1" applyAlignment="1">
      <alignment horizontal="left" vertical="center"/>
    </xf>
    <xf numFmtId="0" fontId="25" fillId="0" borderId="26" xfId="4" applyNumberFormat="1" applyFont="1" applyFill="1" applyBorder="1" applyAlignment="1">
      <alignment horizontal="center" vertical="center"/>
    </xf>
    <xf numFmtId="0" fontId="25" fillId="0" borderId="61" xfId="4" applyNumberFormat="1" applyFont="1" applyFill="1" applyBorder="1" applyAlignment="1">
      <alignment horizontal="center" vertical="center"/>
    </xf>
    <xf numFmtId="5" fontId="16" fillId="0" borderId="0" xfId="4" applyNumberFormat="1" applyFont="1" applyAlignment="1">
      <alignment vertical="center"/>
    </xf>
    <xf numFmtId="0" fontId="25" fillId="3" borderId="48" xfId="4" applyFont="1" applyFill="1" applyBorder="1" applyAlignment="1">
      <alignment horizontal="left" vertical="center"/>
    </xf>
    <xf numFmtId="0" fontId="25" fillId="0" borderId="49" xfId="4" applyFont="1" applyBorder="1" applyAlignment="1">
      <alignment vertical="center"/>
    </xf>
    <xf numFmtId="0" fontId="25" fillId="0" borderId="53" xfId="4" applyFont="1" applyFill="1" applyBorder="1" applyAlignment="1">
      <alignment horizontal="left" vertical="center" shrinkToFit="1"/>
    </xf>
    <xf numFmtId="0" fontId="25" fillId="0" borderId="49" xfId="4" applyFont="1" applyFill="1" applyBorder="1" applyAlignment="1">
      <alignment horizontal="left" vertical="center" shrinkToFit="1"/>
    </xf>
    <xf numFmtId="0" fontId="25" fillId="0" borderId="52" xfId="4" applyFont="1" applyFill="1" applyBorder="1" applyAlignment="1">
      <alignment horizontal="left" vertical="center" shrinkToFit="1"/>
    </xf>
    <xf numFmtId="0" fontId="25" fillId="4" borderId="53" xfId="4" applyFont="1" applyFill="1" applyBorder="1" applyAlignment="1">
      <alignment horizontal="left" vertical="center"/>
    </xf>
    <xf numFmtId="0" fontId="25" fillId="4" borderId="49" xfId="4" applyFont="1" applyFill="1" applyBorder="1" applyAlignment="1">
      <alignment horizontal="left" vertical="center"/>
    </xf>
    <xf numFmtId="0" fontId="25" fillId="4" borderId="52" xfId="4" applyFont="1" applyFill="1" applyBorder="1" applyAlignment="1">
      <alignment horizontal="left" vertical="center"/>
    </xf>
    <xf numFmtId="0" fontId="25" fillId="0" borderId="55" xfId="4" applyFont="1" applyBorder="1" applyAlignment="1">
      <alignment horizontal="left" vertical="center"/>
    </xf>
    <xf numFmtId="0" fontId="25" fillId="0" borderId="56" xfId="4" applyFont="1" applyBorder="1" applyAlignment="1">
      <alignment horizontal="left" vertical="center"/>
    </xf>
    <xf numFmtId="0" fontId="25" fillId="0" borderId="57" xfId="4" applyFont="1" applyBorder="1" applyAlignment="1">
      <alignment horizontal="left" vertical="center"/>
    </xf>
    <xf numFmtId="0" fontId="25" fillId="0" borderId="50" xfId="4" applyFont="1" applyBorder="1" applyAlignment="1">
      <alignment vertical="center"/>
    </xf>
    <xf numFmtId="0" fontId="25" fillId="0" borderId="58" xfId="4" applyFont="1" applyFill="1" applyBorder="1" applyAlignment="1">
      <alignment horizontal="left" vertical="center"/>
    </xf>
    <xf numFmtId="0" fontId="25" fillId="0" borderId="3" xfId="4" applyFont="1" applyFill="1" applyBorder="1" applyAlignment="1">
      <alignment horizontal="left" vertical="center"/>
    </xf>
    <xf numFmtId="0" fontId="25" fillId="0" borderId="59" xfId="4" applyFont="1" applyFill="1" applyBorder="1" applyAlignment="1">
      <alignment horizontal="left" vertical="center"/>
    </xf>
    <xf numFmtId="0" fontId="25" fillId="3" borderId="43" xfId="4" applyFont="1" applyFill="1" applyBorder="1" applyAlignment="1">
      <alignment horizontal="left" vertical="center"/>
    </xf>
    <xf numFmtId="0" fontId="25" fillId="0" borderId="44" xfId="4" applyFont="1" applyBorder="1" applyAlignment="1">
      <alignment vertical="center"/>
    </xf>
    <xf numFmtId="0" fontId="25" fillId="0" borderId="45" xfId="4" applyFont="1" applyBorder="1" applyAlignment="1">
      <alignment vertical="center"/>
    </xf>
    <xf numFmtId="0" fontId="25" fillId="0" borderId="46" xfId="4" applyFont="1" applyBorder="1" applyAlignment="1">
      <alignment horizontal="left" vertical="center" wrapText="1"/>
    </xf>
    <xf numFmtId="0" fontId="16" fillId="0" borderId="44" xfId="4" applyFont="1" applyBorder="1" applyAlignment="1">
      <alignment horizontal="left" vertical="center"/>
    </xf>
    <xf numFmtId="0" fontId="16" fillId="0" borderId="47" xfId="4" applyFont="1" applyBorder="1" applyAlignment="1">
      <alignment horizontal="left" vertical="center"/>
    </xf>
    <xf numFmtId="0" fontId="25" fillId="0" borderId="51" xfId="4" applyFont="1" applyBorder="1" applyAlignment="1">
      <alignment horizontal="left" vertical="center"/>
    </xf>
    <xf numFmtId="0" fontId="25" fillId="0" borderId="49" xfId="4" applyFont="1" applyBorder="1" applyAlignment="1">
      <alignment horizontal="left" vertical="center"/>
    </xf>
    <xf numFmtId="0" fontId="25" fillId="0" borderId="52" xfId="4" applyFont="1" applyBorder="1" applyAlignment="1">
      <alignment horizontal="left" vertical="center"/>
    </xf>
    <xf numFmtId="0" fontId="25" fillId="0" borderId="53" xfId="4" applyNumberFormat="1" applyFont="1" applyFill="1" applyBorder="1" applyAlignment="1">
      <alignment horizontal="left" vertical="center" shrinkToFit="1"/>
    </xf>
    <xf numFmtId="0" fontId="25" fillId="0" borderId="49" xfId="4" applyNumberFormat="1" applyFont="1" applyFill="1" applyBorder="1" applyAlignment="1">
      <alignment horizontal="left" vertical="center" shrinkToFit="1"/>
    </xf>
    <xf numFmtId="0" fontId="25" fillId="0" borderId="54" xfId="4" applyNumberFormat="1" applyFont="1" applyFill="1" applyBorder="1" applyAlignment="1">
      <alignment horizontal="left" vertical="center" shrinkToFit="1"/>
    </xf>
    <xf numFmtId="0" fontId="25" fillId="0" borderId="68" xfId="4" applyFont="1" applyBorder="1" applyAlignment="1">
      <alignment horizontal="center" vertical="center"/>
    </xf>
    <xf numFmtId="0" fontId="16" fillId="0" borderId="71" xfId="4" applyFont="1" applyBorder="1" applyAlignment="1">
      <alignment vertical="center"/>
    </xf>
    <xf numFmtId="0" fontId="25" fillId="0" borderId="69" xfId="4" applyFont="1" applyBorder="1" applyAlignment="1">
      <alignment horizontal="center" vertical="center"/>
    </xf>
    <xf numFmtId="0" fontId="16" fillId="0" borderId="72" xfId="4" applyFont="1" applyBorder="1" applyAlignment="1">
      <alignment vertical="center"/>
    </xf>
    <xf numFmtId="0" fontId="25" fillId="0" borderId="0" xfId="4" applyFont="1" applyAlignment="1">
      <alignment horizontal="right" vertical="center"/>
    </xf>
    <xf numFmtId="0" fontId="25" fillId="3" borderId="73" xfId="4" applyFont="1" applyFill="1" applyBorder="1" applyAlignment="1">
      <alignment horizontal="center" vertical="center"/>
    </xf>
    <xf numFmtId="0" fontId="16" fillId="0" borderId="74" xfId="4" applyFont="1" applyBorder="1" applyAlignment="1">
      <alignment vertical="center"/>
    </xf>
    <xf numFmtId="0" fontId="16" fillId="0" borderId="75" xfId="4" applyFont="1" applyBorder="1" applyAlignment="1">
      <alignment vertical="center"/>
    </xf>
    <xf numFmtId="0" fontId="25" fillId="3" borderId="76" xfId="4" applyFont="1" applyFill="1" applyBorder="1" applyAlignment="1">
      <alignment horizontal="center" vertical="center"/>
    </xf>
    <xf numFmtId="0" fontId="23" fillId="3" borderId="76" xfId="4" applyFont="1" applyFill="1" applyBorder="1" applyAlignment="1">
      <alignment horizontal="center" vertical="center"/>
    </xf>
    <xf numFmtId="0" fontId="16" fillId="0" borderId="78" xfId="4" applyFont="1" applyBorder="1" applyAlignment="1">
      <alignment vertical="center"/>
    </xf>
    <xf numFmtId="0" fontId="25" fillId="3" borderId="62" xfId="4" applyFont="1" applyFill="1" applyBorder="1" applyAlignment="1">
      <alignment horizontal="left" vertical="center"/>
    </xf>
    <xf numFmtId="0" fontId="25" fillId="0" borderId="63" xfId="4" applyFont="1" applyBorder="1" applyAlignment="1">
      <alignment vertical="center"/>
    </xf>
    <xf numFmtId="0" fontId="25" fillId="0" borderId="64" xfId="4" applyFont="1" applyBorder="1" applyAlignment="1">
      <alignment vertical="center"/>
    </xf>
    <xf numFmtId="0" fontId="25" fillId="0" borderId="65" xfId="4" applyFont="1" applyFill="1" applyBorder="1" applyAlignment="1">
      <alignment horizontal="center" vertical="center"/>
    </xf>
    <xf numFmtId="0" fontId="16" fillId="0" borderId="66" xfId="4" applyFont="1" applyFill="1" applyBorder="1" applyAlignment="1">
      <alignment vertical="center"/>
    </xf>
    <xf numFmtId="0" fontId="25" fillId="0" borderId="67" xfId="4" applyFont="1" applyBorder="1" applyAlignment="1">
      <alignment horizontal="center" vertical="center"/>
    </xf>
    <xf numFmtId="0" fontId="16" fillId="0" borderId="63" xfId="4" applyFont="1" applyBorder="1" applyAlignment="1">
      <alignment vertical="center"/>
    </xf>
    <xf numFmtId="0" fontId="16" fillId="0" borderId="64" xfId="4" applyFont="1" applyBorder="1" applyAlignment="1">
      <alignment vertical="center"/>
    </xf>
    <xf numFmtId="0" fontId="25" fillId="0" borderId="63" xfId="4" applyFont="1" applyBorder="1" applyAlignment="1">
      <alignment horizontal="center" vertical="center"/>
    </xf>
    <xf numFmtId="0" fontId="25" fillId="3" borderId="68" xfId="4" applyFont="1" applyFill="1" applyBorder="1" applyAlignment="1">
      <alignment horizontal="left" vertical="center"/>
    </xf>
    <xf numFmtId="0" fontId="25" fillId="0" borderId="69" xfId="4" applyFont="1" applyBorder="1" applyAlignment="1">
      <alignment vertical="center"/>
    </xf>
    <xf numFmtId="0" fontId="25" fillId="0" borderId="70" xfId="4" applyFont="1" applyBorder="1" applyAlignment="1">
      <alignment vertical="center"/>
    </xf>
    <xf numFmtId="0" fontId="15" fillId="0" borderId="0" xfId="4" applyFont="1" applyAlignment="1">
      <alignment horizontal="center" vertical="center"/>
    </xf>
    <xf numFmtId="0" fontId="25" fillId="0" borderId="46" xfId="4" applyFont="1" applyFill="1" applyBorder="1" applyAlignment="1">
      <alignment vertical="center"/>
    </xf>
    <xf numFmtId="0" fontId="16" fillId="0" borderId="44" xfId="4" applyFont="1" applyFill="1" applyBorder="1" applyAlignment="1">
      <alignment vertical="center"/>
    </xf>
    <xf numFmtId="0" fontId="16" fillId="0" borderId="45" xfId="4" applyFont="1" applyFill="1" applyBorder="1" applyAlignment="1">
      <alignment vertical="center"/>
    </xf>
    <xf numFmtId="5" fontId="25" fillId="0" borderId="80" xfId="4" applyNumberFormat="1" applyFont="1" applyBorder="1" applyAlignment="1">
      <alignment vertical="center"/>
    </xf>
    <xf numFmtId="0" fontId="16" fillId="0" borderId="81" xfId="4" applyFont="1" applyBorder="1" applyAlignment="1">
      <alignment vertical="center"/>
    </xf>
    <xf numFmtId="0" fontId="16" fillId="0" borderId="82" xfId="4" applyFont="1" applyBorder="1" applyAlignment="1">
      <alignment vertical="center"/>
    </xf>
    <xf numFmtId="0" fontId="25" fillId="0" borderId="51" xfId="4" applyFont="1" applyBorder="1" applyAlignment="1">
      <alignment horizontal="center" vertical="center"/>
    </xf>
    <xf numFmtId="0" fontId="16" fillId="0" borderId="50" xfId="4" applyFont="1" applyBorder="1" applyAlignment="1">
      <alignment vertical="center"/>
    </xf>
    <xf numFmtId="0" fontId="25" fillId="0" borderId="80" xfId="4" applyFont="1" applyBorder="1" applyAlignment="1">
      <alignment horizontal="center" vertical="center"/>
    </xf>
    <xf numFmtId="5" fontId="25" fillId="0" borderId="80" xfId="4" applyNumberFormat="1" applyFont="1" applyFill="1" applyBorder="1" applyAlignment="1">
      <alignment vertical="center"/>
    </xf>
    <xf numFmtId="0" fontId="16" fillId="0" borderId="81" xfId="4" applyFont="1" applyFill="1" applyBorder="1" applyAlignment="1">
      <alignment vertical="center"/>
    </xf>
    <xf numFmtId="0" fontId="16" fillId="0" borderId="82" xfId="4" applyFont="1" applyFill="1" applyBorder="1" applyAlignment="1">
      <alignment vertical="center"/>
    </xf>
    <xf numFmtId="0" fontId="25" fillId="0" borderId="46" xfId="4" applyFont="1" applyBorder="1" applyAlignment="1">
      <alignment horizontal="center" vertical="center"/>
    </xf>
    <xf numFmtId="0" fontId="16" fillId="0" borderId="45" xfId="4" applyFont="1" applyBorder="1" applyAlignment="1">
      <alignment vertical="center"/>
    </xf>
    <xf numFmtId="0" fontId="25" fillId="0" borderId="46" xfId="4" applyFont="1" applyBorder="1" applyAlignment="1">
      <alignment horizontal="center" vertical="center" wrapText="1" shrinkToFit="1"/>
    </xf>
    <xf numFmtId="0" fontId="16" fillId="0" borderId="44" xfId="4" applyFont="1" applyBorder="1" applyAlignment="1">
      <alignment vertical="center"/>
    </xf>
    <xf numFmtId="0" fontId="16" fillId="0" borderId="47" xfId="4" applyFont="1" applyBorder="1" applyAlignment="1">
      <alignment vertical="center"/>
    </xf>
    <xf numFmtId="5" fontId="15" fillId="0" borderId="0" xfId="4" applyNumberFormat="1" applyFont="1" applyAlignment="1">
      <alignment vertical="center"/>
    </xf>
    <xf numFmtId="0" fontId="25" fillId="0" borderId="51" xfId="4" applyFont="1" applyBorder="1" applyAlignment="1">
      <alignment horizontal="center" vertical="center" shrinkToFit="1"/>
    </xf>
    <xf numFmtId="0" fontId="16" fillId="0" borderId="49" xfId="4" applyFont="1" applyBorder="1" applyAlignment="1">
      <alignment vertical="center"/>
    </xf>
    <xf numFmtId="0" fontId="16" fillId="0" borderId="54" xfId="4" applyFont="1" applyBorder="1" applyAlignment="1">
      <alignment vertical="center"/>
    </xf>
    <xf numFmtId="0" fontId="25" fillId="0" borderId="4" xfId="4" applyFont="1" applyFill="1" applyBorder="1" applyAlignment="1">
      <alignment horizontal="left" vertical="center"/>
    </xf>
    <xf numFmtId="0" fontId="25" fillId="0" borderId="1" xfId="4" applyFont="1" applyFill="1" applyBorder="1" applyAlignment="1">
      <alignment horizontal="left" vertical="center"/>
    </xf>
    <xf numFmtId="0" fontId="25" fillId="0" borderId="5" xfId="4" applyFont="1" applyFill="1" applyBorder="1" applyAlignment="1">
      <alignment horizontal="left" vertical="center"/>
    </xf>
    <xf numFmtId="5" fontId="25" fillId="0" borderId="53" xfId="4" applyNumberFormat="1" applyFont="1" applyBorder="1" applyAlignment="1">
      <alignment horizontal="right" vertical="center"/>
    </xf>
    <xf numFmtId="5" fontId="25" fillId="0" borderId="49" xfId="4" applyNumberFormat="1" applyFont="1" applyBorder="1" applyAlignment="1">
      <alignment horizontal="right" vertical="center"/>
    </xf>
    <xf numFmtId="5" fontId="25" fillId="0" borderId="50" xfId="4" applyNumberFormat="1" applyFont="1" applyBorder="1" applyAlignment="1">
      <alignment horizontal="right" vertical="center"/>
    </xf>
    <xf numFmtId="0" fontId="25" fillId="0" borderId="50" xfId="4" applyFont="1" applyBorder="1" applyAlignment="1">
      <alignment horizontal="center" vertical="center"/>
    </xf>
    <xf numFmtId="5" fontId="25" fillId="0" borderId="51" xfId="4" applyNumberFormat="1" applyFont="1" applyFill="1" applyBorder="1" applyAlignment="1">
      <alignment horizontal="right" vertical="center"/>
    </xf>
    <xf numFmtId="5" fontId="25" fillId="0" borderId="49" xfId="4" applyNumberFormat="1" applyFont="1" applyFill="1" applyBorder="1" applyAlignment="1">
      <alignment horizontal="right" vertical="center"/>
    </xf>
    <xf numFmtId="5" fontId="25" fillId="0" borderId="50" xfId="4" applyNumberFormat="1" applyFont="1" applyFill="1" applyBorder="1" applyAlignment="1">
      <alignment horizontal="right" vertical="center"/>
    </xf>
    <xf numFmtId="0" fontId="25" fillId="0" borderId="49" xfId="4" applyFont="1" applyBorder="1" applyAlignment="1">
      <alignment horizontal="center" vertical="center" shrinkToFit="1"/>
    </xf>
    <xf numFmtId="0" fontId="25" fillId="0" borderId="54" xfId="4" applyFont="1" applyBorder="1" applyAlignment="1">
      <alignment horizontal="center" vertical="center" shrinkToFit="1"/>
    </xf>
    <xf numFmtId="0" fontId="25" fillId="0" borderId="86" xfId="4" applyFont="1" applyFill="1" applyBorder="1" applyAlignment="1">
      <alignment vertical="center"/>
    </xf>
    <xf numFmtId="0" fontId="16" fillId="0" borderId="87" xfId="4" applyFont="1" applyFill="1" applyBorder="1" applyAlignment="1">
      <alignment vertical="center"/>
    </xf>
    <xf numFmtId="0" fontId="16" fillId="0" borderId="88" xfId="4" applyFont="1" applyFill="1" applyBorder="1" applyAlignment="1">
      <alignment vertical="center"/>
    </xf>
    <xf numFmtId="5" fontId="25" fillId="0" borderId="51" xfId="4" applyNumberFormat="1" applyFont="1" applyBorder="1" applyAlignment="1">
      <alignment vertical="center"/>
    </xf>
    <xf numFmtId="5" fontId="25" fillId="0" borderId="51" xfId="4" applyNumberFormat="1" applyFont="1" applyFill="1" applyBorder="1" applyAlignment="1">
      <alignment vertical="center"/>
    </xf>
    <xf numFmtId="0" fontId="16" fillId="0" borderId="49" xfId="4" applyFont="1" applyFill="1" applyBorder="1" applyAlignment="1">
      <alignment vertical="center"/>
    </xf>
    <xf numFmtId="0" fontId="16" fillId="0" borderId="50" xfId="4" applyFont="1" applyFill="1" applyBorder="1" applyAlignment="1">
      <alignment vertical="center"/>
    </xf>
    <xf numFmtId="0" fontId="25" fillId="0" borderId="51" xfId="4" applyFont="1" applyFill="1" applyBorder="1" applyAlignment="1">
      <alignment horizontal="left" vertical="center"/>
    </xf>
    <xf numFmtId="5" fontId="25" fillId="0" borderId="51" xfId="4" applyNumberFormat="1" applyFont="1" applyBorder="1" applyAlignment="1">
      <alignment horizontal="right" vertical="center"/>
    </xf>
    <xf numFmtId="0" fontId="25" fillId="0" borderId="51" xfId="4" applyFont="1" applyFill="1" applyBorder="1" applyAlignment="1">
      <alignment horizontal="center" vertical="center"/>
    </xf>
    <xf numFmtId="0" fontId="16" fillId="0" borderId="49" xfId="4" applyFont="1" applyBorder="1" applyAlignment="1">
      <alignment horizontal="right" vertical="center"/>
    </xf>
    <xf numFmtId="0" fontId="16" fillId="0" borderId="50" xfId="4" applyFont="1" applyBorder="1" applyAlignment="1">
      <alignment horizontal="right" vertical="center"/>
    </xf>
    <xf numFmtId="0" fontId="25" fillId="0" borderId="51" xfId="4" applyFont="1" applyFill="1" applyBorder="1" applyAlignment="1">
      <alignment vertical="center" shrinkToFit="1"/>
    </xf>
    <xf numFmtId="0" fontId="16" fillId="0" borderId="49" xfId="4" applyFont="1" applyFill="1" applyBorder="1" applyAlignment="1">
      <alignment vertical="center" shrinkToFit="1"/>
    </xf>
    <xf numFmtId="0" fontId="16" fillId="0" borderId="50" xfId="4" applyFont="1" applyFill="1" applyBorder="1" applyAlignment="1">
      <alignment vertical="center" shrinkToFit="1"/>
    </xf>
    <xf numFmtId="0" fontId="25" fillId="0" borderId="80" xfId="4" applyFont="1" applyFill="1" applyBorder="1" applyAlignment="1">
      <alignment horizontal="left" vertical="center"/>
    </xf>
    <xf numFmtId="0" fontId="25" fillId="0" borderId="51" xfId="4" applyFont="1" applyFill="1" applyBorder="1" applyAlignment="1">
      <alignment horizontal="left" vertical="center" shrinkToFit="1"/>
    </xf>
    <xf numFmtId="0" fontId="27" fillId="0" borderId="90" xfId="4" applyFont="1" applyFill="1" applyBorder="1" applyAlignment="1">
      <alignment horizontal="left" vertical="center" shrinkToFit="1"/>
    </xf>
    <xf numFmtId="0" fontId="27" fillId="0" borderId="91" xfId="4" applyFont="1" applyFill="1" applyBorder="1" applyAlignment="1">
      <alignment horizontal="left" vertical="center" shrinkToFit="1"/>
    </xf>
    <xf numFmtId="5" fontId="27" fillId="0" borderId="90" xfId="4" applyNumberFormat="1" applyFont="1" applyBorder="1" applyAlignment="1">
      <alignment horizontal="right" vertical="center"/>
    </xf>
    <xf numFmtId="5" fontId="27" fillId="0" borderId="91" xfId="4" applyNumberFormat="1" applyFont="1" applyBorder="1" applyAlignment="1">
      <alignment horizontal="right" vertical="center"/>
    </xf>
    <xf numFmtId="5" fontId="27" fillId="0" borderId="92" xfId="4" applyNumberFormat="1" applyFont="1" applyBorder="1" applyAlignment="1">
      <alignment horizontal="right" vertical="center"/>
    </xf>
    <xf numFmtId="0" fontId="27" fillId="0" borderId="90" xfId="4" applyFont="1" applyBorder="1" applyAlignment="1">
      <alignment horizontal="center" vertical="center"/>
    </xf>
    <xf numFmtId="0" fontId="27" fillId="0" borderId="92" xfId="4" applyFont="1" applyBorder="1" applyAlignment="1">
      <alignment horizontal="center" vertical="center"/>
    </xf>
    <xf numFmtId="0" fontId="27" fillId="0" borderId="91" xfId="4" applyFont="1" applyBorder="1" applyAlignment="1">
      <alignment horizontal="center" vertical="center" shrinkToFit="1"/>
    </xf>
    <xf numFmtId="0" fontId="27" fillId="0" borderId="93" xfId="4" applyFont="1" applyBorder="1" applyAlignment="1">
      <alignment horizontal="center" vertical="center" shrinkToFit="1"/>
    </xf>
    <xf numFmtId="0" fontId="27" fillId="0" borderId="51" xfId="4" applyFont="1" applyFill="1" applyBorder="1" applyAlignment="1">
      <alignment horizontal="left" vertical="center" shrinkToFit="1"/>
    </xf>
    <xf numFmtId="0" fontId="27" fillId="0" borderId="49" xfId="4" applyFont="1" applyFill="1" applyBorder="1" applyAlignment="1">
      <alignment horizontal="left" vertical="center" shrinkToFit="1"/>
    </xf>
    <xf numFmtId="0" fontId="27" fillId="0" borderId="50" xfId="4" applyFont="1" applyFill="1" applyBorder="1" applyAlignment="1">
      <alignment horizontal="left" vertical="center" shrinkToFit="1"/>
    </xf>
    <xf numFmtId="5" fontId="27" fillId="0" borderId="51" xfId="4" applyNumberFormat="1" applyFont="1" applyBorder="1" applyAlignment="1">
      <alignment horizontal="right" vertical="center"/>
    </xf>
    <xf numFmtId="5" fontId="27" fillId="0" borderId="49" xfId="4" applyNumberFormat="1" applyFont="1" applyBorder="1" applyAlignment="1">
      <alignment horizontal="right" vertical="center"/>
    </xf>
    <xf numFmtId="5" fontId="27" fillId="0" borderId="50" xfId="4" applyNumberFormat="1" applyFont="1" applyBorder="1" applyAlignment="1">
      <alignment horizontal="right" vertical="center"/>
    </xf>
    <xf numFmtId="0" fontId="27" fillId="0" borderId="50" xfId="4" applyFont="1" applyBorder="1" applyAlignment="1">
      <alignment horizontal="center" vertical="center"/>
    </xf>
    <xf numFmtId="178" fontId="27" fillId="0" borderId="51" xfId="4" applyNumberFormat="1" applyFont="1" applyBorder="1" applyAlignment="1">
      <alignment horizontal="right" vertical="center"/>
    </xf>
    <xf numFmtId="178" fontId="27" fillId="0" borderId="49" xfId="4" applyNumberFormat="1" applyFont="1" applyBorder="1" applyAlignment="1">
      <alignment horizontal="right" vertical="center"/>
    </xf>
    <xf numFmtId="178" fontId="27" fillId="0" borderId="50" xfId="4" applyNumberFormat="1" applyFont="1" applyBorder="1" applyAlignment="1">
      <alignment horizontal="right" vertical="center"/>
    </xf>
    <xf numFmtId="0" fontId="25" fillId="0" borderId="0" xfId="4" applyFont="1" applyBorder="1" applyAlignment="1">
      <alignment horizontal="left" vertical="top" wrapText="1"/>
    </xf>
    <xf numFmtId="0" fontId="25" fillId="0" borderId="105" xfId="4" applyFont="1" applyBorder="1" applyAlignment="1">
      <alignment horizontal="left" vertical="top" wrapText="1"/>
    </xf>
    <xf numFmtId="0" fontId="25" fillId="3" borderId="94" xfId="4" applyFont="1" applyFill="1" applyBorder="1" applyAlignment="1">
      <alignment horizontal="center" vertical="center"/>
    </xf>
    <xf numFmtId="0" fontId="25" fillId="3" borderId="95" xfId="4" applyFont="1" applyFill="1" applyBorder="1" applyAlignment="1">
      <alignment horizontal="center" vertical="center"/>
    </xf>
    <xf numFmtId="0" fontId="25" fillId="3" borderId="96" xfId="4" applyFont="1" applyFill="1" applyBorder="1" applyAlignment="1">
      <alignment horizontal="center" vertical="center"/>
    </xf>
    <xf numFmtId="5" fontId="24" fillId="0" borderId="97" xfId="4" applyNumberFormat="1" applyFont="1" applyBorder="1" applyAlignment="1">
      <alignment vertical="center"/>
    </xf>
    <xf numFmtId="5" fontId="24" fillId="0" borderId="95" xfId="4" applyNumberFormat="1" applyFont="1" applyBorder="1" applyAlignment="1">
      <alignment vertical="center"/>
    </xf>
    <xf numFmtId="5" fontId="24" fillId="0" borderId="96" xfId="4" applyNumberFormat="1" applyFont="1" applyBorder="1" applyAlignment="1">
      <alignment vertical="center"/>
    </xf>
    <xf numFmtId="0" fontId="25" fillId="0" borderId="99" xfId="4" applyFont="1" applyBorder="1" applyAlignment="1">
      <alignment horizontal="center" vertical="center"/>
    </xf>
    <xf numFmtId="0" fontId="25" fillId="0" borderId="100" xfId="4" applyFont="1" applyBorder="1" applyAlignment="1">
      <alignment horizontal="center" vertical="center"/>
    </xf>
    <xf numFmtId="0" fontId="25" fillId="0" borderId="101" xfId="4" applyFont="1" applyBorder="1" applyAlignment="1">
      <alignment horizontal="center" vertical="center"/>
    </xf>
    <xf numFmtId="0" fontId="25" fillId="0" borderId="103" xfId="4" applyFont="1" applyBorder="1" applyAlignment="1">
      <alignment horizontal="left" vertical="center"/>
    </xf>
    <xf numFmtId="0" fontId="25" fillId="0" borderId="104" xfId="4" applyFont="1" applyBorder="1" applyAlignment="1">
      <alignment horizontal="left" vertical="center"/>
    </xf>
    <xf numFmtId="0" fontId="25" fillId="0" borderId="0" xfId="4" applyFont="1" applyBorder="1" applyAlignment="1">
      <alignment horizontal="left" vertical="center" wrapText="1"/>
    </xf>
    <xf numFmtId="0" fontId="25" fillId="0" borderId="105" xfId="4" applyFont="1" applyBorder="1" applyAlignment="1">
      <alignment horizontal="left" vertical="center" wrapText="1"/>
    </xf>
    <xf numFmtId="0" fontId="25" fillId="0" borderId="41" xfId="4" applyFont="1" applyBorder="1" applyAlignment="1">
      <alignment horizontal="left" vertical="center"/>
    </xf>
    <xf numFmtId="0" fontId="25" fillId="0" borderId="107" xfId="4" applyFont="1" applyBorder="1" applyAlignment="1">
      <alignment horizontal="left" vertical="center"/>
    </xf>
    <xf numFmtId="1" fontId="25" fillId="0" borderId="51" xfId="4" applyNumberFormat="1" applyFont="1" applyBorder="1" applyAlignment="1">
      <alignment horizontal="center" vertical="center"/>
    </xf>
    <xf numFmtId="1" fontId="16" fillId="0" borderId="50" xfId="4" applyNumberFormat="1" applyFont="1" applyBorder="1" applyAlignment="1">
      <alignment vertical="center"/>
    </xf>
    <xf numFmtId="0" fontId="16" fillId="0" borderId="100" xfId="4" applyFont="1" applyBorder="1" applyAlignment="1">
      <alignment vertical="center"/>
    </xf>
    <xf numFmtId="0" fontId="16" fillId="0" borderId="101" xfId="4" applyFont="1" applyBorder="1" applyAlignment="1">
      <alignment vertical="center"/>
    </xf>
    <xf numFmtId="0" fontId="25" fillId="0" borderId="0" xfId="4" applyFont="1" applyBorder="1" applyAlignment="1">
      <alignment horizontal="left" vertical="center"/>
    </xf>
    <xf numFmtId="0" fontId="25" fillId="0" borderId="105" xfId="4" applyFont="1" applyBorder="1" applyAlignment="1">
      <alignment horizontal="left" vertical="center"/>
    </xf>
    <xf numFmtId="5" fontId="27" fillId="0" borderId="51" xfId="4" applyNumberFormat="1" applyFont="1" applyFill="1" applyBorder="1" applyAlignment="1">
      <alignment vertical="center"/>
    </xf>
    <xf numFmtId="0" fontId="28" fillId="0" borderId="49" xfId="4" applyFont="1" applyFill="1" applyBorder="1" applyAlignment="1">
      <alignment vertical="center"/>
    </xf>
    <xf numFmtId="0" fontId="28" fillId="0" borderId="50" xfId="4" applyFont="1" applyFill="1" applyBorder="1" applyAlignment="1">
      <alignment vertical="center"/>
    </xf>
    <xf numFmtId="0" fontId="25" fillId="0" borderId="41" xfId="4" applyFont="1" applyBorder="1" applyAlignment="1">
      <alignment horizontal="left" vertical="top" wrapText="1"/>
    </xf>
    <xf numFmtId="0" fontId="25" fillId="0" borderId="107" xfId="4" applyFont="1" applyBorder="1" applyAlignment="1">
      <alignment horizontal="left" vertical="top" wrapText="1"/>
    </xf>
    <xf numFmtId="0" fontId="16" fillId="0" borderId="95" xfId="4" applyFont="1" applyBorder="1" applyAlignment="1">
      <alignment vertical="center"/>
    </xf>
    <xf numFmtId="0" fontId="16" fillId="0" borderId="96" xfId="4" applyFont="1" applyBorder="1" applyAlignment="1">
      <alignment vertical="center"/>
    </xf>
    <xf numFmtId="0" fontId="25" fillId="0" borderId="103" xfId="4" applyFont="1" applyBorder="1" applyAlignment="1">
      <alignment horizontal="left" vertical="top" wrapText="1"/>
    </xf>
    <xf numFmtId="0" fontId="25" fillId="0" borderId="104" xfId="4" applyFont="1" applyBorder="1" applyAlignment="1">
      <alignment horizontal="left" vertical="top" wrapText="1"/>
    </xf>
    <xf numFmtId="0" fontId="25" fillId="0" borderId="46" xfId="4" applyFont="1" applyBorder="1" applyAlignment="1">
      <alignment vertical="center"/>
    </xf>
    <xf numFmtId="0" fontId="15" fillId="0" borderId="112" xfId="4" applyFont="1" applyBorder="1" applyAlignment="1">
      <alignment horizontal="center" vertical="center"/>
    </xf>
    <xf numFmtId="0" fontId="16" fillId="0" borderId="113" xfId="4" applyFont="1" applyBorder="1" applyAlignment="1">
      <alignment vertical="center"/>
    </xf>
    <xf numFmtId="5" fontId="25" fillId="0" borderId="46" xfId="4" applyNumberFormat="1" applyFont="1" applyBorder="1" applyAlignment="1">
      <alignment vertical="center"/>
    </xf>
    <xf numFmtId="0" fontId="6" fillId="0" borderId="0" xfId="0" applyFont="1" applyAlignment="1">
      <alignment horizontal="center" vertical="center" wrapText="1"/>
    </xf>
    <xf numFmtId="0" fontId="2" fillId="0" borderId="0" xfId="0" applyFont="1" applyAlignment="1">
      <alignment horizontal="left" vertical="center" wrapText="1"/>
    </xf>
    <xf numFmtId="0" fontId="2" fillId="2" borderId="9" xfId="0" applyFont="1" applyFill="1" applyBorder="1" applyAlignment="1">
      <alignment horizontal="left" vertical="top" wrapText="1"/>
    </xf>
    <xf numFmtId="0" fontId="2" fillId="2" borderId="10"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11" xfId="0" applyFont="1" applyFill="1" applyBorder="1" applyAlignment="1">
      <alignment horizontal="left" vertical="top" wrapText="1"/>
    </xf>
    <xf numFmtId="0" fontId="2" fillId="2" borderId="0" xfId="0" applyFont="1" applyFill="1" applyAlignment="1">
      <alignment horizontal="left" vertical="top" wrapText="1"/>
    </xf>
    <xf numFmtId="0" fontId="2" fillId="2" borderId="8" xfId="0" applyFont="1" applyFill="1" applyBorder="1" applyAlignment="1">
      <alignment horizontal="left" vertical="top" wrapText="1"/>
    </xf>
    <xf numFmtId="0" fontId="2" fillId="2" borderId="18"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6" xfId="0" applyFont="1" applyFill="1" applyBorder="1" applyAlignment="1">
      <alignment horizontal="left" vertical="top" wrapText="1"/>
    </xf>
    <xf numFmtId="0" fontId="7" fillId="2" borderId="24" xfId="0" applyFont="1" applyFill="1" applyBorder="1" applyAlignment="1">
      <alignment horizontal="center" vertical="center" textRotation="255"/>
    </xf>
    <xf numFmtId="0" fontId="7" fillId="2" borderId="26" xfId="0" applyFont="1" applyFill="1" applyBorder="1" applyAlignment="1">
      <alignment horizontal="center" vertical="center" textRotation="255"/>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7" xfId="0" applyFont="1" applyFill="1" applyBorder="1" applyAlignment="1">
      <alignment horizontal="center" vertical="center"/>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2" borderId="28" xfId="0" applyFont="1" applyFill="1" applyBorder="1" applyAlignment="1">
      <alignment horizontal="center" vertical="center"/>
    </xf>
    <xf numFmtId="0" fontId="2" fillId="2" borderId="26" xfId="0" applyFont="1" applyFill="1" applyBorder="1" applyAlignment="1">
      <alignment horizontal="left" vertical="center" wrapText="1"/>
    </xf>
    <xf numFmtId="0" fontId="8" fillId="2" borderId="26" xfId="0" applyFont="1" applyFill="1" applyBorder="1" applyAlignment="1">
      <alignment horizontal="center" vertical="center" wrapText="1"/>
    </xf>
    <xf numFmtId="0" fontId="9" fillId="2" borderId="26" xfId="0" applyFont="1" applyFill="1" applyBorder="1" applyAlignment="1">
      <alignment horizontal="center" vertical="center" wrapText="1"/>
    </xf>
    <xf numFmtId="0" fontId="2" fillId="0" borderId="26" xfId="0" applyFont="1" applyBorder="1" applyAlignment="1">
      <alignment horizontal="left" vertical="center" wrapText="1"/>
    </xf>
    <xf numFmtId="0" fontId="0" fillId="0" borderId="26" xfId="0" applyFont="1" applyBorder="1" applyAlignment="1">
      <alignment horizontal="left" vertical="center" wrapText="1"/>
    </xf>
    <xf numFmtId="0" fontId="2" fillId="2" borderId="26" xfId="0" applyFont="1" applyFill="1" applyBorder="1" applyAlignment="1">
      <alignment horizontal="center" vertical="center"/>
    </xf>
    <xf numFmtId="0" fontId="2" fillId="0" borderId="30" xfId="0" applyFont="1" applyBorder="1" applyAlignment="1">
      <alignment horizontal="center" vertical="center" wrapText="1"/>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6" xfId="0" applyFont="1" applyBorder="1" applyAlignment="1">
      <alignment horizontal="left" vertical="center"/>
    </xf>
    <xf numFmtId="0" fontId="0" fillId="0" borderId="2" xfId="0" applyBorder="1" applyAlignment="1">
      <alignment horizontal="right" vertical="center" wrapText="1"/>
    </xf>
    <xf numFmtId="0" fontId="2" fillId="0" borderId="2" xfId="0" applyFont="1" applyBorder="1" applyAlignment="1">
      <alignment horizontal="right" vertical="center" wrapText="1"/>
    </xf>
    <xf numFmtId="0" fontId="2" fillId="0" borderId="2" xfId="0" applyFont="1" applyBorder="1" applyAlignment="1">
      <alignment horizontal="left" vertical="center"/>
    </xf>
    <xf numFmtId="0" fontId="0" fillId="0" borderId="0" xfId="0"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0" fillId="0" borderId="14" xfId="0" applyBorder="1" applyAlignment="1">
      <alignment horizontal="left" vertical="center"/>
    </xf>
    <xf numFmtId="0" fontId="2" fillId="0" borderId="14" xfId="0" applyFont="1" applyBorder="1" applyAlignment="1">
      <alignment horizontal="left" vertical="center"/>
    </xf>
    <xf numFmtId="0" fontId="0" fillId="0" borderId="14" xfId="0" applyBorder="1" applyAlignment="1">
      <alignment horizontal="right" vertical="center"/>
    </xf>
    <xf numFmtId="0" fontId="2" fillId="0" borderId="14" xfId="0" applyFont="1" applyBorder="1" applyAlignment="1">
      <alignment horizontal="right" vertical="center"/>
    </xf>
    <xf numFmtId="0" fontId="0" fillId="2" borderId="17" xfId="0" applyFill="1" applyBorder="1" applyAlignment="1">
      <alignment horizontal="center" vertical="center" textRotation="255"/>
    </xf>
    <xf numFmtId="0" fontId="0" fillId="2" borderId="20" xfId="0" applyFill="1" applyBorder="1" applyAlignment="1">
      <alignment horizontal="center" vertical="center" textRotation="255"/>
    </xf>
    <xf numFmtId="0" fontId="10" fillId="2" borderId="0" xfId="0" applyFont="1" applyFill="1" applyAlignment="1">
      <alignment horizontal="center" wrapText="1"/>
    </xf>
    <xf numFmtId="0" fontId="11" fillId="2" borderId="0" xfId="0" applyFont="1" applyFill="1" applyAlignment="1">
      <alignment horizontal="center"/>
    </xf>
    <xf numFmtId="0" fontId="0" fillId="2" borderId="9" xfId="0" applyFill="1" applyBorder="1" applyAlignment="1">
      <alignment horizontal="center" vertical="center"/>
    </xf>
    <xf numFmtId="0" fontId="0" fillId="2" borderId="23" xfId="0" applyFill="1" applyBorder="1" applyAlignment="1">
      <alignment horizontal="center" vertical="center"/>
    </xf>
    <xf numFmtId="0" fontId="0" fillId="2" borderId="18" xfId="0" applyFill="1" applyBorder="1" applyAlignment="1">
      <alignment horizontal="center" vertical="center"/>
    </xf>
    <xf numFmtId="0" fontId="0" fillId="2" borderId="6" xfId="0" applyFill="1" applyBorder="1" applyAlignment="1">
      <alignment horizontal="center" vertical="center"/>
    </xf>
    <xf numFmtId="0" fontId="0" fillId="2" borderId="31" xfId="0" applyFill="1" applyBorder="1" applyAlignment="1">
      <alignment horizontal="center" vertical="center" textRotation="255"/>
    </xf>
    <xf numFmtId="0" fontId="0" fillId="2" borderId="28" xfId="0" applyFill="1" applyBorder="1" applyAlignment="1">
      <alignment horizontal="center" vertical="center" textRotation="255"/>
    </xf>
    <xf numFmtId="0" fontId="0" fillId="2" borderId="32" xfId="0" applyFill="1" applyBorder="1" applyAlignment="1">
      <alignment horizontal="center" vertical="center"/>
    </xf>
    <xf numFmtId="0" fontId="0" fillId="2" borderId="16" xfId="0" applyFill="1" applyBorder="1" applyAlignment="1">
      <alignment horizontal="center" vertical="center"/>
    </xf>
    <xf numFmtId="0" fontId="0" fillId="2" borderId="33" xfId="0" applyFill="1" applyBorder="1" applyAlignment="1">
      <alignment horizontal="center" vertical="center"/>
    </xf>
    <xf numFmtId="0" fontId="0" fillId="2" borderId="4" xfId="0" applyFill="1" applyBorder="1" applyAlignment="1">
      <alignment horizontal="center" vertical="center" wrapText="1"/>
    </xf>
    <xf numFmtId="0" fontId="0" fillId="2" borderId="1" xfId="0" applyFill="1" applyBorder="1" applyAlignment="1">
      <alignment horizontal="center" vertical="center" wrapText="1"/>
    </xf>
    <xf numFmtId="0" fontId="0" fillId="2" borderId="5" xfId="0" applyFill="1" applyBorder="1" applyAlignment="1">
      <alignment horizontal="center" vertical="center" wrapText="1"/>
    </xf>
    <xf numFmtId="0" fontId="12" fillId="0" borderId="11" xfId="0" applyFont="1" applyBorder="1" applyAlignment="1">
      <alignment horizontal="left" vertical="center" wrapText="1"/>
    </xf>
    <xf numFmtId="0" fontId="12" fillId="0" borderId="0" xfId="0" applyFont="1" applyBorder="1" applyAlignment="1">
      <alignment horizontal="left" vertical="center" wrapText="1"/>
    </xf>
    <xf numFmtId="0" fontId="0" fillId="2" borderId="30" xfId="0" applyFill="1" applyBorder="1" applyAlignment="1">
      <alignment horizontal="center"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3"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35" xfId="0" applyFill="1" applyBorder="1" applyAlignment="1">
      <alignment horizontal="center" vertical="center" wrapText="1"/>
    </xf>
    <xf numFmtId="0" fontId="0" fillId="2" borderId="36" xfId="0" applyFill="1" applyBorder="1" applyAlignment="1">
      <alignment horizontal="center" vertical="center" wrapText="1"/>
    </xf>
    <xf numFmtId="0" fontId="0" fillId="2" borderId="37" xfId="0" applyFill="1" applyBorder="1" applyAlignment="1">
      <alignment horizontal="center" vertical="center" wrapText="1"/>
    </xf>
    <xf numFmtId="0" fontId="31" fillId="0" borderId="11" xfId="5" applyFont="1" applyBorder="1" applyAlignment="1">
      <alignment horizontal="justify" vertical="center" wrapText="1"/>
    </xf>
    <xf numFmtId="0" fontId="31" fillId="0" borderId="0" xfId="5" applyFont="1" applyBorder="1" applyAlignment="1">
      <alignment horizontal="justify" vertical="center" wrapText="1"/>
    </xf>
    <xf numFmtId="0" fontId="31" fillId="0" borderId="12" xfId="5" applyFont="1" applyBorder="1" applyAlignment="1">
      <alignment horizontal="justify" vertical="center" wrapText="1"/>
    </xf>
    <xf numFmtId="0" fontId="31" fillId="0" borderId="13" xfId="5" applyFont="1" applyBorder="1" applyAlignment="1">
      <alignment horizontal="justify" vertical="center" wrapText="1"/>
    </xf>
    <xf numFmtId="0" fontId="31" fillId="0" borderId="14" xfId="5" applyFont="1" applyBorder="1" applyAlignment="1">
      <alignment horizontal="justify" vertical="center" wrapText="1"/>
    </xf>
    <xf numFmtId="0" fontId="31" fillId="0" borderId="15" xfId="5" applyFont="1" applyBorder="1" applyAlignment="1">
      <alignment horizontal="justify" vertical="center" wrapText="1"/>
    </xf>
    <xf numFmtId="0" fontId="31" fillId="0" borderId="38" xfId="5" applyFont="1" applyBorder="1" applyAlignment="1">
      <alignment horizontal="center" vertical="center" wrapText="1"/>
    </xf>
    <xf numFmtId="0" fontId="31" fillId="0" borderId="39" xfId="5" applyFont="1" applyBorder="1" applyAlignment="1">
      <alignment horizontal="center" vertical="center" wrapText="1"/>
    </xf>
    <xf numFmtId="0" fontId="31" fillId="0" borderId="40" xfId="5" applyFont="1" applyBorder="1" applyAlignment="1">
      <alignment horizontal="center" vertical="center" wrapText="1"/>
    </xf>
    <xf numFmtId="0" fontId="31" fillId="0" borderId="9" xfId="5" applyFont="1" applyBorder="1" applyAlignment="1">
      <alignment horizontal="center" vertical="center" wrapText="1"/>
    </xf>
    <xf numFmtId="0" fontId="31" fillId="0" borderId="10" xfId="5" applyFont="1" applyBorder="1" applyAlignment="1">
      <alignment horizontal="center" vertical="center" wrapText="1"/>
    </xf>
    <xf numFmtId="0" fontId="31" fillId="0" borderId="115" xfId="5" applyFont="1" applyBorder="1" applyAlignment="1">
      <alignment horizontal="center" vertical="center" wrapText="1"/>
    </xf>
    <xf numFmtId="0" fontId="31" fillId="0" borderId="13" xfId="5" applyFont="1" applyBorder="1" applyAlignment="1">
      <alignment horizontal="center" vertical="center" wrapText="1"/>
    </xf>
    <xf numFmtId="0" fontId="31" fillId="0" borderId="14" xfId="5" applyFont="1" applyBorder="1" applyAlignment="1">
      <alignment horizontal="center" vertical="center" wrapText="1"/>
    </xf>
    <xf numFmtId="0" fontId="31" fillId="0" borderId="15" xfId="5" applyFont="1" applyBorder="1" applyAlignment="1">
      <alignment horizontal="center" vertical="center" wrapText="1"/>
    </xf>
    <xf numFmtId="0" fontId="31" fillId="0" borderId="38" xfId="5" applyFont="1" applyBorder="1" applyAlignment="1">
      <alignment horizontal="justify" vertical="center" wrapText="1"/>
    </xf>
    <xf numFmtId="0" fontId="31" fillId="0" borderId="39" xfId="5" applyFont="1" applyBorder="1" applyAlignment="1">
      <alignment horizontal="justify" vertical="center" wrapText="1"/>
    </xf>
    <xf numFmtId="0" fontId="31" fillId="0" borderId="40" xfId="5" applyFont="1" applyBorder="1" applyAlignment="1">
      <alignment horizontal="justify" vertical="center" wrapText="1"/>
    </xf>
    <xf numFmtId="0" fontId="31" fillId="0" borderId="9" xfId="5" applyFont="1" applyBorder="1" applyAlignment="1">
      <alignment horizontal="justify" vertical="center" wrapText="1"/>
    </xf>
    <xf numFmtId="0" fontId="31" fillId="0" borderId="10" xfId="5" applyFont="1" applyBorder="1" applyAlignment="1">
      <alignment horizontal="justify" vertical="center" wrapText="1"/>
    </xf>
    <xf numFmtId="0" fontId="31" fillId="0" borderId="115" xfId="5" applyFont="1" applyBorder="1" applyAlignment="1">
      <alignment horizontal="justify" vertical="center" wrapText="1"/>
    </xf>
    <xf numFmtId="0" fontId="31" fillId="0" borderId="0" xfId="5" applyFont="1" applyAlignment="1">
      <alignment horizontal="right" vertical="center" wrapText="1"/>
    </xf>
    <xf numFmtId="0" fontId="33" fillId="0" borderId="0" xfId="5" applyFont="1">
      <alignment vertical="center"/>
    </xf>
    <xf numFmtId="0" fontId="32" fillId="0" borderId="0" xfId="5" applyFont="1" applyAlignment="1">
      <alignment horizontal="center" vertical="center" wrapText="1"/>
    </xf>
    <xf numFmtId="0" fontId="31" fillId="0" borderId="0" xfId="5" applyFont="1" applyAlignment="1">
      <alignment horizontal="justify" vertical="center" wrapText="1"/>
    </xf>
    <xf numFmtId="0" fontId="32" fillId="0" borderId="0" xfId="5" applyFont="1" applyAlignment="1">
      <alignment horizontal="justify" vertical="center" wrapText="1"/>
    </xf>
    <xf numFmtId="0" fontId="31" fillId="0" borderId="11" xfId="5" applyFont="1" applyBorder="1" applyAlignment="1">
      <alignment horizontal="center" vertical="center" wrapText="1"/>
    </xf>
    <xf numFmtId="0" fontId="31" fillId="0" borderId="12" xfId="5" applyFont="1" applyBorder="1" applyAlignment="1">
      <alignment horizontal="center" vertical="center" wrapText="1"/>
    </xf>
    <xf numFmtId="0" fontId="31" fillId="0" borderId="0" xfId="5" applyFont="1" applyBorder="1" applyAlignment="1">
      <alignment horizontal="center" vertical="center" wrapText="1"/>
    </xf>
    <xf numFmtId="0" fontId="31" fillId="0" borderId="116" xfId="5" applyFont="1" applyBorder="1" applyAlignment="1">
      <alignment horizontal="center" vertical="center" wrapText="1"/>
    </xf>
    <xf numFmtId="0" fontId="31" fillId="0" borderId="117" xfId="5" applyFont="1" applyBorder="1" applyAlignment="1">
      <alignment horizontal="center" vertical="center" wrapText="1"/>
    </xf>
    <xf numFmtId="0" fontId="31" fillId="0" borderId="118" xfId="5" applyFont="1" applyBorder="1" applyAlignment="1">
      <alignment horizontal="center" vertical="center" wrapText="1"/>
    </xf>
    <xf numFmtId="0" fontId="31" fillId="0" borderId="116" xfId="5" applyFont="1" applyBorder="1" applyAlignment="1">
      <alignment horizontal="justify" vertical="center" wrapText="1"/>
    </xf>
    <xf numFmtId="0" fontId="31" fillId="0" borderId="118" xfId="5" applyFont="1" applyBorder="1" applyAlignment="1">
      <alignment horizontal="justify" vertical="center" wrapText="1"/>
    </xf>
  </cellXfs>
  <cellStyles count="6">
    <cellStyle name="桁区切り 2" xfId="2"/>
    <cellStyle name="桁区切り 3" xfId="3"/>
    <cellStyle name="標準" xfId="0" builtinId="0"/>
    <cellStyle name="標準 2" xfId="1"/>
    <cellStyle name="標準 3" xfId="4"/>
    <cellStyle name="標準 4" xfId="5"/>
  </cellStyles>
  <dxfs count="0"/>
  <tableStyles count="0" defaultTableStyle="TableStyleMedium9" defaultPivotStyle="PivotStyleLight16"/>
  <colors>
    <mruColors>
      <color rgb="FFCCFFCC"/>
      <color rgb="FF0000FF"/>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 Id="rId14"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atsuki.ueda\Desktop\&#38619;&#24418;&#26696;&#12304;&#21315;&#33865;&#28168;&#29983;&#20250;&#32722;&#24535;&#37326;&#30149;&#38498;&#12305;&#35211;&#31309;&#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御見積書"/>
      <sheetName val="別紙2.研究費P"/>
      <sheetName val="別紙3.治験薬管理P"/>
    </sheetNames>
    <sheetDataSet>
      <sheetData sheetId="0"/>
      <sheetData sheetId="1"/>
      <sheetData sheetId="2">
        <row r="23">
          <cell r="H23">
            <v>0</v>
          </cell>
        </row>
      </sheetData>
    </sheetDataSet>
  </externalBook>
</externalLink>
</file>

<file path=xl/persons/person.xml><?xml version="1.0" encoding="utf-8"?>
<personList xmlns="http://schemas.microsoft.com/office/spreadsheetml/2018/threadedcomments" xmlns:x="http://schemas.openxmlformats.org/spreadsheetml/2006/main">
  <person displayName="Hosaka, Makiko [JANJP]" id="{83061F98-B65D-456E-AAAC-9AD0ACD17B89}" userId="S::MHosaka3@its.jnj.com::3e8b84b0-9767-4074-b53d-0fa128020b32" providerId="AD"/>
  <person displayName="Koakutsu, Noriko [JANJP Non-J&amp;J]" id="{0AF01E75-3CA4-4DA9-88DD-84A44E8AFCE7}" userId="S::NKoakuts@its.jnj.com::52cba258-9d05-41dc-9a4d-72d46f334628" providerId="AD"/>
</personList>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2.xml><?xml version="1.0" encoding="utf-8"?>
<ThreadedComments xmlns="http://schemas.microsoft.com/office/spreadsheetml/2018/threadedcomments" xmlns:x="http://schemas.openxmlformats.org/spreadsheetml/2006/main">
  <threadedComment ref="Z24" dT="2023-02-16T06:27:53.41" personId="{83061F98-B65D-456E-AAAC-9AD0ACD17B89}" id="{01C5BC8F-4BD3-45DE-952C-F618A05B0EB3}">
    <text>Biomarker Tissue Collectionは1回
（IHC Sc）、Biomarker Urine Collectionは1回（Urine Biomarkers　Week0）となり合計は23回と存じます。</text>
  </threadedComment>
  <threadedComment ref="Y29" dT="2023-02-16T06:36:45.08" personId="{83061F98-B65D-456E-AAAC-9AD0ACD17B89}" id="{58592B71-377A-4E2F-9629-4EE8EABE4089}">
    <text>計算式を修正致しました。</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003"/>
  <sheetViews>
    <sheetView tabSelected="1" topLeftCell="A31" zoomScaleNormal="100" zoomScaleSheetLayoutView="100" workbookViewId="0">
      <selection activeCell="C41" sqref="C41:AC41"/>
    </sheetView>
  </sheetViews>
  <sheetFormatPr defaultColWidth="12.625" defaultRowHeight="15" customHeight="1"/>
  <cols>
    <col min="1" max="1" width="1.625" style="55" customWidth="1"/>
    <col min="2" max="2" width="2.125" style="55" customWidth="1"/>
    <col min="3" max="7" width="4.625" style="55" customWidth="1"/>
    <col min="8" max="8" width="5.75" style="55" customWidth="1"/>
    <col min="9" max="9" width="4.125" style="55" customWidth="1"/>
    <col min="10" max="12" width="2.75" style="55" customWidth="1"/>
    <col min="13" max="16" width="3.625" style="55" customWidth="1"/>
    <col min="17" max="20" width="3.125" style="55" customWidth="1"/>
    <col min="21" max="21" width="5.625" style="55" customWidth="1"/>
    <col min="22" max="22" width="6.625" style="55" customWidth="1"/>
    <col min="23" max="23" width="3.625" style="55" customWidth="1"/>
    <col min="24" max="24" width="4.125" style="55" customWidth="1"/>
    <col min="25" max="25" width="3.625" style="55" customWidth="1"/>
    <col min="26" max="27" width="3.125" style="55" customWidth="1"/>
    <col min="28" max="29" width="3.625" style="55" customWidth="1"/>
    <col min="30" max="30" width="1.625" style="55" customWidth="1"/>
    <col min="31" max="31" width="2.5" style="55" customWidth="1"/>
    <col min="32" max="32" width="25" style="55" customWidth="1"/>
    <col min="33" max="34" width="7.875" style="55" customWidth="1"/>
    <col min="35" max="16384" width="12.625" style="55"/>
  </cols>
  <sheetData>
    <row r="1" spans="1:34" ht="15" customHeight="1">
      <c r="U1" s="56"/>
      <c r="V1" s="57"/>
      <c r="W1" s="57" t="s">
        <v>178</v>
      </c>
      <c r="Y1" s="152"/>
      <c r="Z1" s="153"/>
      <c r="AA1" s="153"/>
      <c r="AB1" s="153"/>
      <c r="AC1" s="153"/>
    </row>
    <row r="2" spans="1:34" ht="15" customHeight="1">
      <c r="U2" s="56"/>
      <c r="W2" s="58"/>
    </row>
    <row r="3" spans="1:34" ht="24.75" customHeight="1">
      <c r="B3" s="154" t="s">
        <v>179</v>
      </c>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row>
    <row r="4" spans="1:34" ht="3.75" customHeight="1">
      <c r="A4" s="59"/>
      <c r="B4" s="60"/>
      <c r="C4" s="59"/>
      <c r="D4" s="59"/>
      <c r="E4" s="59"/>
      <c r="F4" s="59"/>
      <c r="G4" s="59"/>
      <c r="H4" s="59"/>
      <c r="I4" s="59"/>
      <c r="J4" s="59"/>
      <c r="K4" s="59"/>
      <c r="L4" s="59"/>
      <c r="M4" s="59"/>
      <c r="N4" s="59"/>
      <c r="O4" s="59"/>
      <c r="P4" s="59"/>
      <c r="Q4" s="59"/>
      <c r="R4" s="59"/>
      <c r="S4" s="59"/>
      <c r="T4" s="59"/>
      <c r="U4" s="56"/>
      <c r="V4" s="57"/>
      <c r="W4" s="57"/>
      <c r="X4" s="57"/>
      <c r="Y4" s="57"/>
      <c r="Z4" s="57"/>
      <c r="AA4" s="57"/>
      <c r="AB4" s="57"/>
      <c r="AC4" s="57"/>
      <c r="AD4" s="59"/>
      <c r="AE4" s="59"/>
      <c r="AF4" s="59"/>
      <c r="AG4" s="59"/>
      <c r="AH4" s="59"/>
    </row>
    <row r="5" spans="1:34" ht="23.25" customHeight="1" thickBot="1">
      <c r="B5" s="155" t="s">
        <v>180</v>
      </c>
      <c r="C5" s="156"/>
      <c r="D5" s="156"/>
      <c r="E5" s="156"/>
      <c r="F5" s="156"/>
      <c r="G5" s="156"/>
      <c r="H5" s="156"/>
      <c r="I5" s="156"/>
      <c r="J5" s="156"/>
      <c r="K5" s="156"/>
      <c r="L5" s="156"/>
      <c r="M5" s="61" t="s">
        <v>0</v>
      </c>
      <c r="N5" s="59"/>
      <c r="U5" s="56"/>
      <c r="W5" s="57"/>
      <c r="X5" s="57"/>
      <c r="Y5" s="57"/>
      <c r="Z5" s="57"/>
      <c r="AA5" s="57"/>
      <c r="AB5" s="57"/>
      <c r="AC5" s="57"/>
    </row>
    <row r="6" spans="1:34" ht="5.25" customHeight="1">
      <c r="B6" s="62"/>
      <c r="C6" s="62"/>
      <c r="D6" s="62"/>
      <c r="E6" s="63"/>
      <c r="U6" s="56"/>
      <c r="V6" s="57"/>
      <c r="W6" s="57"/>
      <c r="X6" s="57"/>
      <c r="Y6" s="57"/>
      <c r="Z6" s="57"/>
      <c r="AA6" s="57"/>
      <c r="AB6" s="57"/>
      <c r="AC6" s="57"/>
    </row>
    <row r="7" spans="1:34" ht="13.5" customHeight="1">
      <c r="U7" s="64"/>
      <c r="V7" s="57" t="s">
        <v>348</v>
      </c>
      <c r="W7" s="57"/>
      <c r="X7" s="57"/>
      <c r="Y7" s="57"/>
      <c r="Z7" s="57"/>
      <c r="AA7" s="57"/>
      <c r="AB7" s="57"/>
      <c r="AC7" s="57"/>
    </row>
    <row r="8" spans="1:34" ht="13.5" customHeight="1">
      <c r="U8" s="64"/>
      <c r="V8" s="57" t="s">
        <v>349</v>
      </c>
      <c r="W8" s="57"/>
      <c r="X8" s="57"/>
      <c r="Y8" s="57"/>
      <c r="Z8" s="57"/>
      <c r="AA8" s="57"/>
      <c r="AB8" s="57"/>
      <c r="AC8" s="57"/>
    </row>
    <row r="9" spans="1:34" ht="13.5" customHeight="1">
      <c r="U9" s="64"/>
      <c r="V9" s="57" t="s">
        <v>350</v>
      </c>
      <c r="W9" s="57"/>
      <c r="X9" s="57"/>
      <c r="Y9" s="57"/>
      <c r="Z9" s="57"/>
      <c r="AA9" s="57"/>
      <c r="AB9" s="57"/>
      <c r="AC9" s="57"/>
    </row>
    <row r="10" spans="1:34" ht="13.5" customHeight="1">
      <c r="U10" s="64"/>
      <c r="V10" s="120" t="s">
        <v>351</v>
      </c>
      <c r="W10" s="120"/>
      <c r="X10" s="120"/>
      <c r="Y10" s="120"/>
      <c r="Z10" s="120"/>
      <c r="AA10" s="120"/>
    </row>
    <row r="11" spans="1:34" ht="7.5" customHeight="1">
      <c r="U11" s="64"/>
      <c r="V11" s="65"/>
      <c r="W11" s="66"/>
      <c r="X11" s="66"/>
      <c r="Y11" s="66"/>
      <c r="Z11" s="66"/>
      <c r="AA11" s="66"/>
    </row>
    <row r="12" spans="1:34" ht="23.25" customHeight="1" thickBot="1">
      <c r="D12" s="60"/>
      <c r="E12" s="60"/>
      <c r="F12" s="60"/>
      <c r="G12" s="60"/>
      <c r="H12" s="60"/>
      <c r="I12" s="67"/>
      <c r="J12" s="157">
        <f>Q35+Q62+Q71</f>
        <v>300000</v>
      </c>
      <c r="K12" s="158"/>
      <c r="L12" s="158"/>
      <c r="M12" s="158"/>
      <c r="N12" s="158"/>
      <c r="O12" s="158"/>
      <c r="P12" s="158"/>
      <c r="Q12" s="68" t="s">
        <v>181</v>
      </c>
      <c r="R12" s="68"/>
      <c r="S12" s="68"/>
      <c r="T12" s="68"/>
      <c r="U12" s="68"/>
      <c r="V12" s="65"/>
      <c r="W12" s="66"/>
      <c r="X12" s="66"/>
      <c r="Y12" s="66"/>
      <c r="Z12" s="66"/>
      <c r="AA12" s="66"/>
      <c r="AF12" s="172"/>
      <c r="AG12" s="153"/>
    </row>
    <row r="13" spans="1:34" ht="6.75" customHeight="1" thickTop="1" thickBot="1">
      <c r="I13" s="66"/>
      <c r="J13" s="66"/>
      <c r="K13" s="66"/>
      <c r="L13" s="66"/>
      <c r="U13" s="64"/>
    </row>
    <row r="14" spans="1:34" ht="54" customHeight="1">
      <c r="A14" s="57"/>
      <c r="B14" s="188" t="s">
        <v>182</v>
      </c>
      <c r="C14" s="189"/>
      <c r="D14" s="189"/>
      <c r="E14" s="189"/>
      <c r="F14" s="190"/>
      <c r="G14" s="191"/>
      <c r="H14" s="192"/>
      <c r="I14" s="192"/>
      <c r="J14" s="192"/>
      <c r="K14" s="192"/>
      <c r="L14" s="192"/>
      <c r="M14" s="192"/>
      <c r="N14" s="192"/>
      <c r="O14" s="192"/>
      <c r="P14" s="192"/>
      <c r="Q14" s="192"/>
      <c r="R14" s="192"/>
      <c r="S14" s="192"/>
      <c r="T14" s="192"/>
      <c r="U14" s="192"/>
      <c r="V14" s="192"/>
      <c r="W14" s="192"/>
      <c r="X14" s="192"/>
      <c r="Y14" s="192"/>
      <c r="Z14" s="192"/>
      <c r="AA14" s="192"/>
      <c r="AB14" s="192"/>
      <c r="AC14" s="193"/>
      <c r="AD14" s="57"/>
      <c r="AE14" s="57"/>
      <c r="AF14" s="57"/>
      <c r="AG14" s="57"/>
      <c r="AH14" s="57"/>
    </row>
    <row r="15" spans="1:34" ht="13.5" customHeight="1">
      <c r="A15" s="57"/>
      <c r="B15" s="173" t="s">
        <v>183</v>
      </c>
      <c r="C15" s="174"/>
      <c r="D15" s="174"/>
      <c r="E15" s="174"/>
      <c r="F15" s="184"/>
      <c r="G15" s="194"/>
      <c r="H15" s="195"/>
      <c r="I15" s="195"/>
      <c r="J15" s="195"/>
      <c r="K15" s="195"/>
      <c r="L15" s="195"/>
      <c r="M15" s="195"/>
      <c r="N15" s="195"/>
      <c r="O15" s="195"/>
      <c r="P15" s="195"/>
      <c r="Q15" s="195"/>
      <c r="R15" s="196"/>
      <c r="S15" s="178" t="s">
        <v>184</v>
      </c>
      <c r="T15" s="179"/>
      <c r="U15" s="180"/>
      <c r="V15" s="197"/>
      <c r="W15" s="198"/>
      <c r="X15" s="198"/>
      <c r="Y15" s="198"/>
      <c r="Z15" s="198"/>
      <c r="AA15" s="198"/>
      <c r="AB15" s="198"/>
      <c r="AC15" s="199"/>
      <c r="AD15" s="57"/>
      <c r="AE15" s="57"/>
      <c r="AF15" s="57"/>
      <c r="AG15" s="57"/>
      <c r="AH15" s="57"/>
    </row>
    <row r="16" spans="1:34" ht="13.5" customHeight="1">
      <c r="A16" s="57"/>
      <c r="B16" s="173" t="s">
        <v>185</v>
      </c>
      <c r="C16" s="174"/>
      <c r="D16" s="174"/>
      <c r="E16" s="174"/>
      <c r="F16" s="174"/>
      <c r="G16" s="175" t="s">
        <v>186</v>
      </c>
      <c r="H16" s="176"/>
      <c r="I16" s="176"/>
      <c r="J16" s="176"/>
      <c r="K16" s="176"/>
      <c r="L16" s="176"/>
      <c r="M16" s="176"/>
      <c r="N16" s="176"/>
      <c r="O16" s="176"/>
      <c r="P16" s="176"/>
      <c r="Q16" s="176"/>
      <c r="R16" s="177"/>
      <c r="S16" s="178" t="s">
        <v>187</v>
      </c>
      <c r="T16" s="179"/>
      <c r="U16" s="180"/>
      <c r="V16" s="181" t="s">
        <v>40</v>
      </c>
      <c r="W16" s="182"/>
      <c r="X16" s="182"/>
      <c r="Y16" s="182"/>
      <c r="Z16" s="182"/>
      <c r="AA16" s="182"/>
      <c r="AB16" s="182"/>
      <c r="AC16" s="183"/>
      <c r="AD16" s="57"/>
      <c r="AE16" s="57"/>
      <c r="AF16" s="57"/>
      <c r="AG16" s="57"/>
      <c r="AH16" s="57"/>
    </row>
    <row r="17" spans="1:34" ht="13.5" customHeight="1">
      <c r="A17" s="57"/>
      <c r="B17" s="173" t="s">
        <v>188</v>
      </c>
      <c r="C17" s="174"/>
      <c r="D17" s="174"/>
      <c r="E17" s="174"/>
      <c r="F17" s="184"/>
      <c r="G17" s="185" t="s">
        <v>186</v>
      </c>
      <c r="H17" s="186"/>
      <c r="I17" s="186"/>
      <c r="J17" s="186"/>
      <c r="K17" s="186"/>
      <c r="L17" s="186"/>
      <c r="M17" s="186"/>
      <c r="N17" s="186"/>
      <c r="O17" s="186"/>
      <c r="P17" s="186"/>
      <c r="Q17" s="186"/>
      <c r="R17" s="186"/>
      <c r="S17" s="186"/>
      <c r="T17" s="186"/>
      <c r="U17" s="186"/>
      <c r="V17" s="186"/>
      <c r="W17" s="186"/>
      <c r="X17" s="186"/>
      <c r="Y17" s="186"/>
      <c r="Z17" s="186"/>
      <c r="AA17" s="186"/>
      <c r="AB17" s="186"/>
      <c r="AC17" s="187"/>
      <c r="AD17" s="57"/>
      <c r="AE17" s="57"/>
      <c r="AF17" s="57"/>
      <c r="AG17" s="57"/>
      <c r="AH17" s="57"/>
    </row>
    <row r="18" spans="1:34" ht="13.5" customHeight="1">
      <c r="A18" s="57"/>
      <c r="B18" s="161" t="s">
        <v>189</v>
      </c>
      <c r="C18" s="162"/>
      <c r="D18" s="162"/>
      <c r="E18" s="162"/>
      <c r="F18" s="163"/>
      <c r="G18" s="164"/>
      <c r="H18" s="165"/>
      <c r="I18" s="69" t="s">
        <v>1</v>
      </c>
      <c r="J18" s="70"/>
      <c r="K18" s="69" t="s">
        <v>2</v>
      </c>
      <c r="L18" s="69" t="s">
        <v>190</v>
      </c>
      <c r="M18" s="166" t="s">
        <v>191</v>
      </c>
      <c r="N18" s="167"/>
      <c r="O18" s="167"/>
      <c r="P18" s="168"/>
      <c r="Q18" s="164"/>
      <c r="R18" s="165"/>
      <c r="S18" s="71" t="s">
        <v>1</v>
      </c>
      <c r="T18" s="72"/>
      <c r="U18" s="73" t="s">
        <v>2</v>
      </c>
      <c r="V18" s="169" t="s">
        <v>192</v>
      </c>
      <c r="W18" s="169"/>
      <c r="X18" s="169"/>
      <c r="Y18" s="169"/>
      <c r="Z18" s="170"/>
      <c r="AA18" s="171"/>
      <c r="AB18" s="159" t="s">
        <v>193</v>
      </c>
      <c r="AC18" s="160"/>
      <c r="AD18" s="57"/>
      <c r="AE18" s="57"/>
      <c r="AF18" s="57"/>
      <c r="AG18" s="57"/>
      <c r="AH18" s="57"/>
    </row>
    <row r="19" spans="1:34" ht="13.5" customHeight="1">
      <c r="A19" s="57"/>
      <c r="B19" s="161" t="s">
        <v>194</v>
      </c>
      <c r="C19" s="162"/>
      <c r="D19" s="162"/>
      <c r="E19" s="162"/>
      <c r="F19" s="163"/>
      <c r="G19" s="164"/>
      <c r="H19" s="165"/>
      <c r="I19" s="69" t="s">
        <v>1</v>
      </c>
      <c r="J19" s="70"/>
      <c r="K19" s="69" t="s">
        <v>2</v>
      </c>
      <c r="L19" s="69" t="s">
        <v>190</v>
      </c>
      <c r="M19" s="166" t="s">
        <v>195</v>
      </c>
      <c r="N19" s="167"/>
      <c r="O19" s="167"/>
      <c r="P19" s="168"/>
      <c r="Q19" s="164"/>
      <c r="R19" s="165"/>
      <c r="S19" s="71" t="s">
        <v>1</v>
      </c>
      <c r="T19" s="72"/>
      <c r="U19" s="73" t="s">
        <v>2</v>
      </c>
      <c r="V19" s="169" t="s">
        <v>196</v>
      </c>
      <c r="W19" s="169"/>
      <c r="X19" s="169"/>
      <c r="Y19" s="169"/>
      <c r="Z19" s="170"/>
      <c r="AA19" s="171"/>
      <c r="AB19" s="159" t="s">
        <v>193</v>
      </c>
      <c r="AC19" s="160"/>
      <c r="AD19" s="57"/>
      <c r="AE19" s="57"/>
      <c r="AF19" s="57"/>
      <c r="AG19" s="57"/>
      <c r="AH19" s="57"/>
    </row>
    <row r="20" spans="1:34" ht="13.5" customHeight="1" thickBot="1">
      <c r="A20" s="57"/>
      <c r="B20" s="211" t="s">
        <v>197</v>
      </c>
      <c r="C20" s="212"/>
      <c r="D20" s="212"/>
      <c r="E20" s="212"/>
      <c r="F20" s="213"/>
      <c r="G20" s="214">
        <f>'[1]別紙2.研究費P'!Y29</f>
        <v>0</v>
      </c>
      <c r="H20" s="215"/>
      <c r="I20" s="216" t="s">
        <v>198</v>
      </c>
      <c r="J20" s="217"/>
      <c r="K20" s="217"/>
      <c r="L20" s="218"/>
      <c r="M20" s="74" t="s">
        <v>199</v>
      </c>
      <c r="N20" s="75"/>
      <c r="O20" s="75"/>
      <c r="P20" s="76"/>
      <c r="Q20" s="214">
        <f>'[1]別紙3.治験薬管理P'!H23</f>
        <v>0</v>
      </c>
      <c r="R20" s="215"/>
      <c r="S20" s="219" t="s">
        <v>198</v>
      </c>
      <c r="T20" s="217"/>
      <c r="U20" s="218"/>
      <c r="V20" s="220" t="s">
        <v>200</v>
      </c>
      <c r="W20" s="221"/>
      <c r="X20" s="221"/>
      <c r="Y20" s="222"/>
      <c r="Z20" s="200"/>
      <c r="AA20" s="201"/>
      <c r="AB20" s="202" t="s">
        <v>201</v>
      </c>
      <c r="AC20" s="203"/>
      <c r="AD20" s="57"/>
      <c r="AE20" s="57"/>
      <c r="AF20" s="57"/>
      <c r="AG20" s="57"/>
      <c r="AH20" s="57"/>
    </row>
    <row r="21" spans="1:34" ht="14.25" customHeight="1" thickBot="1">
      <c r="A21" s="57"/>
      <c r="B21" s="77" t="s">
        <v>202</v>
      </c>
      <c r="C21" s="78"/>
      <c r="D21" s="78"/>
      <c r="E21" s="78"/>
      <c r="F21" s="78"/>
      <c r="G21" s="78"/>
      <c r="H21" s="78"/>
      <c r="I21" s="78"/>
      <c r="J21" s="78"/>
      <c r="K21" s="78"/>
      <c r="L21" s="78"/>
      <c r="M21" s="78"/>
      <c r="N21" s="78"/>
      <c r="O21" s="78"/>
      <c r="P21" s="78"/>
      <c r="Q21" s="78"/>
      <c r="R21" s="78"/>
      <c r="S21" s="78"/>
      <c r="T21" s="78"/>
      <c r="U21" s="79"/>
      <c r="V21" s="78"/>
      <c r="W21" s="78"/>
      <c r="X21" s="78"/>
      <c r="Y21" s="78"/>
      <c r="Z21" s="204" t="s">
        <v>203</v>
      </c>
      <c r="AA21" s="153"/>
      <c r="AB21" s="153"/>
      <c r="AC21" s="153"/>
      <c r="AD21" s="57"/>
      <c r="AE21" s="57"/>
      <c r="AF21" s="57"/>
      <c r="AG21" s="57"/>
      <c r="AH21" s="57"/>
    </row>
    <row r="22" spans="1:34" ht="13.5" customHeight="1" thickBot="1">
      <c r="A22" s="57"/>
      <c r="B22" s="205" t="s">
        <v>204</v>
      </c>
      <c r="C22" s="206"/>
      <c r="D22" s="206"/>
      <c r="E22" s="206"/>
      <c r="F22" s="206"/>
      <c r="G22" s="206"/>
      <c r="H22" s="207"/>
      <c r="I22" s="208" t="s">
        <v>205</v>
      </c>
      <c r="J22" s="206"/>
      <c r="K22" s="206"/>
      <c r="L22" s="207"/>
      <c r="M22" s="208" t="s">
        <v>206</v>
      </c>
      <c r="N22" s="207"/>
      <c r="O22" s="208" t="s">
        <v>207</v>
      </c>
      <c r="P22" s="207"/>
      <c r="Q22" s="208" t="s">
        <v>208</v>
      </c>
      <c r="R22" s="206"/>
      <c r="S22" s="206"/>
      <c r="T22" s="207"/>
      <c r="U22" s="80" t="s">
        <v>209</v>
      </c>
      <c r="V22" s="81" t="s">
        <v>210</v>
      </c>
      <c r="W22" s="209" t="s">
        <v>211</v>
      </c>
      <c r="X22" s="206"/>
      <c r="Y22" s="208" t="s">
        <v>212</v>
      </c>
      <c r="Z22" s="206"/>
      <c r="AA22" s="206"/>
      <c r="AB22" s="206"/>
      <c r="AC22" s="210"/>
      <c r="AD22" s="57"/>
      <c r="AE22" s="57"/>
      <c r="AF22" s="56"/>
      <c r="AG22" s="223"/>
      <c r="AH22" s="153"/>
    </row>
    <row r="23" spans="1:34" ht="27" customHeight="1">
      <c r="A23" s="57"/>
      <c r="B23" s="82" t="s">
        <v>115</v>
      </c>
      <c r="C23" s="224" t="s">
        <v>213</v>
      </c>
      <c r="D23" s="225"/>
      <c r="E23" s="225"/>
      <c r="F23" s="225"/>
      <c r="G23" s="225"/>
      <c r="H23" s="226"/>
      <c r="I23" s="227">
        <f>$G$20*6000</f>
        <v>0</v>
      </c>
      <c r="J23" s="228"/>
      <c r="K23" s="228"/>
      <c r="L23" s="229"/>
      <c r="M23" s="230">
        <f>$Z$20</f>
        <v>0</v>
      </c>
      <c r="N23" s="231"/>
      <c r="O23" s="232" t="s">
        <v>201</v>
      </c>
      <c r="P23" s="229"/>
      <c r="Q23" s="233">
        <f>I23*M23</f>
        <v>0</v>
      </c>
      <c r="R23" s="234"/>
      <c r="S23" s="234"/>
      <c r="T23" s="235"/>
      <c r="U23" s="83" t="s">
        <v>214</v>
      </c>
      <c r="V23" s="84" t="s">
        <v>215</v>
      </c>
      <c r="W23" s="236" t="s">
        <v>216</v>
      </c>
      <c r="X23" s="237"/>
      <c r="Y23" s="238" t="s">
        <v>217</v>
      </c>
      <c r="Z23" s="239"/>
      <c r="AA23" s="239"/>
      <c r="AB23" s="239"/>
      <c r="AC23" s="240"/>
      <c r="AD23" s="57"/>
      <c r="AE23" s="57"/>
      <c r="AF23" s="85"/>
      <c r="AG23" s="241"/>
      <c r="AH23" s="153"/>
    </row>
    <row r="24" spans="1:34" ht="13.5" customHeight="1">
      <c r="A24" s="57"/>
      <c r="B24" s="86" t="str">
        <f t="shared" ref="B24:B28" si="0">CHAR(CODE(B23)+1)</f>
        <v>②</v>
      </c>
      <c r="C24" s="257" t="s">
        <v>218</v>
      </c>
      <c r="D24" s="258"/>
      <c r="E24" s="258"/>
      <c r="F24" s="258"/>
      <c r="G24" s="258"/>
      <c r="H24" s="259"/>
      <c r="I24" s="260">
        <f t="shared" ref="I24" si="1">$Q$20*1000</f>
        <v>0</v>
      </c>
      <c r="J24" s="243"/>
      <c r="K24" s="243"/>
      <c r="L24" s="231"/>
      <c r="M24" s="230">
        <f t="shared" ref="M24" si="2">$Z$20</f>
        <v>0</v>
      </c>
      <c r="N24" s="231"/>
      <c r="O24" s="232" t="s">
        <v>201</v>
      </c>
      <c r="P24" s="229"/>
      <c r="Q24" s="261">
        <f>I24*M24</f>
        <v>0</v>
      </c>
      <c r="R24" s="262"/>
      <c r="S24" s="262"/>
      <c r="T24" s="263"/>
      <c r="U24" s="83" t="s">
        <v>214</v>
      </c>
      <c r="V24" s="83" t="s">
        <v>219</v>
      </c>
      <c r="W24" s="230" t="s">
        <v>216</v>
      </c>
      <c r="X24" s="231"/>
      <c r="Y24" s="242" t="s">
        <v>220</v>
      </c>
      <c r="Z24" s="243"/>
      <c r="AA24" s="243"/>
      <c r="AB24" s="243"/>
      <c r="AC24" s="244"/>
      <c r="AD24" s="57"/>
      <c r="AE24" s="57"/>
      <c r="AF24" s="85"/>
      <c r="AG24" s="241"/>
      <c r="AH24" s="153"/>
    </row>
    <row r="25" spans="1:34" ht="13.5" customHeight="1">
      <c r="A25" s="57"/>
      <c r="B25" s="86" t="str">
        <f t="shared" si="0"/>
        <v>③</v>
      </c>
      <c r="C25" s="245" t="s">
        <v>221</v>
      </c>
      <c r="D25" s="246"/>
      <c r="E25" s="246"/>
      <c r="F25" s="246"/>
      <c r="G25" s="246"/>
      <c r="H25" s="247"/>
      <c r="I25" s="248">
        <v>0</v>
      </c>
      <c r="J25" s="249"/>
      <c r="K25" s="249"/>
      <c r="L25" s="250"/>
      <c r="M25" s="230">
        <v>0</v>
      </c>
      <c r="N25" s="251"/>
      <c r="O25" s="230" t="s">
        <v>222</v>
      </c>
      <c r="P25" s="251"/>
      <c r="Q25" s="252">
        <f>I25*M25</f>
        <v>0</v>
      </c>
      <c r="R25" s="253"/>
      <c r="S25" s="253"/>
      <c r="T25" s="254"/>
      <c r="U25" s="83" t="s">
        <v>214</v>
      </c>
      <c r="V25" s="83" t="s">
        <v>215</v>
      </c>
      <c r="W25" s="230" t="s">
        <v>216</v>
      </c>
      <c r="X25" s="251"/>
      <c r="Y25" s="242" t="s">
        <v>223</v>
      </c>
      <c r="Z25" s="255"/>
      <c r="AA25" s="255"/>
      <c r="AB25" s="255"/>
      <c r="AC25" s="256"/>
      <c r="AD25" s="57"/>
      <c r="AE25" s="57"/>
      <c r="AF25" s="85"/>
      <c r="AG25" s="85"/>
    </row>
    <row r="26" spans="1:34" ht="13.5" customHeight="1">
      <c r="A26" s="57"/>
      <c r="B26" s="86" t="str">
        <f t="shared" si="0"/>
        <v>④</v>
      </c>
      <c r="C26" s="272" t="s">
        <v>224</v>
      </c>
      <c r="D26" s="234"/>
      <c r="E26" s="234"/>
      <c r="F26" s="234"/>
      <c r="G26" s="234"/>
      <c r="H26" s="235"/>
      <c r="I26" s="265">
        <v>50000</v>
      </c>
      <c r="J26" s="243"/>
      <c r="K26" s="243"/>
      <c r="L26" s="231"/>
      <c r="M26" s="230" t="s">
        <v>225</v>
      </c>
      <c r="N26" s="231"/>
      <c r="O26" s="230" t="s">
        <v>201</v>
      </c>
      <c r="P26" s="251"/>
      <c r="Q26" s="252" t="s">
        <v>226</v>
      </c>
      <c r="R26" s="262"/>
      <c r="S26" s="262"/>
      <c r="T26" s="263"/>
      <c r="U26" s="83" t="s">
        <v>214</v>
      </c>
      <c r="V26" s="83" t="s">
        <v>215</v>
      </c>
      <c r="W26" s="230" t="s">
        <v>216</v>
      </c>
      <c r="X26" s="231"/>
      <c r="Y26" s="242" t="s">
        <v>227</v>
      </c>
      <c r="Z26" s="243"/>
      <c r="AA26" s="243"/>
      <c r="AB26" s="243"/>
      <c r="AC26" s="244"/>
      <c r="AD26" s="57"/>
      <c r="AE26" s="57"/>
      <c r="AF26" s="85"/>
      <c r="AG26" s="85"/>
      <c r="AH26" s="57"/>
    </row>
    <row r="27" spans="1:34" ht="13.5" customHeight="1">
      <c r="A27" s="57"/>
      <c r="B27" s="86" t="str">
        <f t="shared" si="0"/>
        <v>⑤</v>
      </c>
      <c r="C27" s="269" t="s">
        <v>228</v>
      </c>
      <c r="D27" s="270"/>
      <c r="E27" s="270"/>
      <c r="F27" s="270"/>
      <c r="G27" s="270"/>
      <c r="H27" s="271"/>
      <c r="I27" s="265" t="s">
        <v>229</v>
      </c>
      <c r="J27" s="249"/>
      <c r="K27" s="249"/>
      <c r="L27" s="249"/>
      <c r="M27" s="249"/>
      <c r="N27" s="249"/>
      <c r="O27" s="249"/>
      <c r="P27" s="250"/>
      <c r="Q27" s="252">
        <f>SUM(Q23:T24)*20%</f>
        <v>0</v>
      </c>
      <c r="R27" s="262"/>
      <c r="S27" s="262"/>
      <c r="T27" s="263"/>
      <c r="U27" s="83" t="s">
        <v>214</v>
      </c>
      <c r="V27" s="83" t="s">
        <v>219</v>
      </c>
      <c r="W27" s="230" t="s">
        <v>216</v>
      </c>
      <c r="X27" s="231"/>
      <c r="Y27" s="242" t="s">
        <v>230</v>
      </c>
      <c r="Z27" s="243"/>
      <c r="AA27" s="243"/>
      <c r="AB27" s="243"/>
      <c r="AC27" s="244"/>
      <c r="AD27" s="57"/>
      <c r="AE27" s="57"/>
      <c r="AF27" s="85"/>
      <c r="AG27" s="241"/>
      <c r="AH27" s="153"/>
    </row>
    <row r="28" spans="1:34" ht="13.5" customHeight="1">
      <c r="A28" s="57"/>
      <c r="B28" s="86" t="str">
        <f t="shared" si="0"/>
        <v>⑥</v>
      </c>
      <c r="C28" s="264" t="s">
        <v>231</v>
      </c>
      <c r="D28" s="262"/>
      <c r="E28" s="262"/>
      <c r="F28" s="262"/>
      <c r="G28" s="262"/>
      <c r="H28" s="263"/>
      <c r="I28" s="265">
        <v>50000</v>
      </c>
      <c r="J28" s="243"/>
      <c r="K28" s="243"/>
      <c r="L28" s="231"/>
      <c r="M28" s="266">
        <v>0</v>
      </c>
      <c r="N28" s="263"/>
      <c r="O28" s="230" t="s">
        <v>222</v>
      </c>
      <c r="P28" s="231"/>
      <c r="Q28" s="265">
        <f>I28*M28</f>
        <v>0</v>
      </c>
      <c r="R28" s="267"/>
      <c r="S28" s="267"/>
      <c r="T28" s="268"/>
      <c r="U28" s="83" t="s">
        <v>214</v>
      </c>
      <c r="V28" s="83" t="s">
        <v>215</v>
      </c>
      <c r="W28" s="230" t="s">
        <v>216</v>
      </c>
      <c r="X28" s="231"/>
      <c r="Y28" s="242" t="s">
        <v>232</v>
      </c>
      <c r="Z28" s="243"/>
      <c r="AA28" s="243"/>
      <c r="AB28" s="243"/>
      <c r="AC28" s="244"/>
      <c r="AD28" s="57"/>
      <c r="AE28" s="57"/>
      <c r="AF28" s="85"/>
      <c r="AG28" s="85"/>
      <c r="AH28" s="57"/>
    </row>
    <row r="29" spans="1:34" ht="13.5" customHeight="1">
      <c r="A29" s="57"/>
      <c r="B29" s="102" t="str">
        <f>CHAR(CODE(B28)+1)</f>
        <v>⑦</v>
      </c>
      <c r="C29" s="273" t="s">
        <v>233</v>
      </c>
      <c r="D29" s="270"/>
      <c r="E29" s="270"/>
      <c r="F29" s="270"/>
      <c r="G29" s="270"/>
      <c r="H29" s="271"/>
      <c r="I29" s="265"/>
      <c r="J29" s="243"/>
      <c r="K29" s="243"/>
      <c r="L29" s="231"/>
      <c r="M29" s="230"/>
      <c r="N29" s="231"/>
      <c r="O29" s="230"/>
      <c r="P29" s="231"/>
      <c r="Q29" s="265"/>
      <c r="R29" s="267"/>
      <c r="S29" s="267"/>
      <c r="T29" s="268"/>
      <c r="U29" s="83"/>
      <c r="V29" s="83"/>
      <c r="W29" s="230"/>
      <c r="X29" s="231"/>
      <c r="Y29" s="242"/>
      <c r="Z29" s="255"/>
      <c r="AA29" s="255"/>
      <c r="AB29" s="255"/>
      <c r="AC29" s="256"/>
      <c r="AD29" s="57"/>
      <c r="AE29" s="57"/>
      <c r="AF29" s="85"/>
      <c r="AG29" s="85"/>
      <c r="AH29" s="57"/>
    </row>
    <row r="30" spans="1:34" ht="13.5" customHeight="1">
      <c r="A30" s="57"/>
      <c r="B30" s="87"/>
      <c r="C30" s="273" t="s">
        <v>234</v>
      </c>
      <c r="D30" s="270"/>
      <c r="E30" s="270"/>
      <c r="F30" s="270"/>
      <c r="G30" s="270"/>
      <c r="H30" s="271"/>
      <c r="I30" s="265">
        <v>10000</v>
      </c>
      <c r="J30" s="243"/>
      <c r="K30" s="243"/>
      <c r="L30" s="231"/>
      <c r="M30" s="230" t="s">
        <v>225</v>
      </c>
      <c r="N30" s="231"/>
      <c r="O30" s="230" t="s">
        <v>235</v>
      </c>
      <c r="P30" s="231"/>
      <c r="Q30" s="265" t="s">
        <v>226</v>
      </c>
      <c r="R30" s="267"/>
      <c r="S30" s="267"/>
      <c r="T30" s="268"/>
      <c r="U30" s="83" t="s">
        <v>214</v>
      </c>
      <c r="V30" s="83" t="s">
        <v>215</v>
      </c>
      <c r="W30" s="230" t="s">
        <v>216</v>
      </c>
      <c r="X30" s="231"/>
      <c r="Y30" s="242" t="s">
        <v>227</v>
      </c>
      <c r="Z30" s="255"/>
      <c r="AA30" s="255"/>
      <c r="AB30" s="255"/>
      <c r="AC30" s="256"/>
      <c r="AD30" s="57"/>
      <c r="AE30" s="57"/>
      <c r="AF30" s="85"/>
      <c r="AG30" s="85"/>
      <c r="AH30" s="57"/>
    </row>
    <row r="31" spans="1:34" ht="13.5" customHeight="1">
      <c r="A31" s="57"/>
      <c r="B31" s="87"/>
      <c r="C31" s="273" t="s">
        <v>236</v>
      </c>
      <c r="D31" s="270"/>
      <c r="E31" s="270"/>
      <c r="F31" s="270"/>
      <c r="G31" s="270"/>
      <c r="H31" s="271"/>
      <c r="I31" s="265">
        <v>50000</v>
      </c>
      <c r="J31" s="243"/>
      <c r="K31" s="243"/>
      <c r="L31" s="231"/>
      <c r="M31" s="230" t="s">
        <v>225</v>
      </c>
      <c r="N31" s="231"/>
      <c r="O31" s="230" t="s">
        <v>235</v>
      </c>
      <c r="P31" s="231"/>
      <c r="Q31" s="265" t="s">
        <v>226</v>
      </c>
      <c r="R31" s="267"/>
      <c r="S31" s="267"/>
      <c r="T31" s="268"/>
      <c r="U31" s="83" t="s">
        <v>214</v>
      </c>
      <c r="V31" s="83" t="s">
        <v>215</v>
      </c>
      <c r="W31" s="230" t="s">
        <v>216</v>
      </c>
      <c r="X31" s="231"/>
      <c r="Y31" s="242" t="s">
        <v>227</v>
      </c>
      <c r="Z31" s="255"/>
      <c r="AA31" s="255"/>
      <c r="AB31" s="255"/>
      <c r="AC31" s="256"/>
      <c r="AD31" s="57"/>
      <c r="AE31" s="57"/>
      <c r="AF31" s="85"/>
      <c r="AG31" s="85"/>
      <c r="AH31" s="57"/>
    </row>
    <row r="32" spans="1:34" s="117" customFormat="1" ht="13.5" customHeight="1">
      <c r="A32" s="118"/>
      <c r="B32" s="125" t="str">
        <f>CHAR(CODE(B29)+1)</f>
        <v>⑧</v>
      </c>
      <c r="C32" s="283" t="s">
        <v>269</v>
      </c>
      <c r="D32" s="284"/>
      <c r="E32" s="284"/>
      <c r="F32" s="284"/>
      <c r="G32" s="284"/>
      <c r="H32" s="285"/>
      <c r="I32" s="286">
        <v>12000</v>
      </c>
      <c r="J32" s="287"/>
      <c r="K32" s="287"/>
      <c r="L32" s="288"/>
      <c r="M32" s="145">
        <v>0</v>
      </c>
      <c r="N32" s="289"/>
      <c r="O32" s="145" t="s">
        <v>271</v>
      </c>
      <c r="P32" s="289"/>
      <c r="Q32" s="290">
        <f t="shared" ref="Q32" si="3">I32*M32</f>
        <v>0</v>
      </c>
      <c r="R32" s="291"/>
      <c r="S32" s="291"/>
      <c r="T32" s="292"/>
      <c r="U32" s="126" t="s">
        <v>214</v>
      </c>
      <c r="V32" s="126" t="s">
        <v>215</v>
      </c>
      <c r="W32" s="145" t="s">
        <v>216</v>
      </c>
      <c r="X32" s="146"/>
      <c r="Y32" s="147" t="s">
        <v>270</v>
      </c>
      <c r="Z32" s="148"/>
      <c r="AA32" s="148"/>
      <c r="AB32" s="148"/>
      <c r="AC32" s="149"/>
      <c r="AD32" s="118"/>
      <c r="AE32" s="118"/>
      <c r="AF32" s="119"/>
      <c r="AG32" s="119"/>
      <c r="AH32" s="118"/>
    </row>
    <row r="33" spans="1:34" s="117" customFormat="1" ht="13.5" customHeight="1">
      <c r="A33" s="118"/>
      <c r="B33" s="125" t="str">
        <f>CHAR(CODE(B32)+1)</f>
        <v>⑨</v>
      </c>
      <c r="C33" s="283" t="s">
        <v>272</v>
      </c>
      <c r="D33" s="284"/>
      <c r="E33" s="284"/>
      <c r="F33" s="284"/>
      <c r="G33" s="284"/>
      <c r="H33" s="285"/>
      <c r="I33" s="286">
        <v>10000</v>
      </c>
      <c r="J33" s="287"/>
      <c r="K33" s="287"/>
      <c r="L33" s="288"/>
      <c r="M33" s="145">
        <v>0</v>
      </c>
      <c r="N33" s="289"/>
      <c r="O33" s="145" t="s">
        <v>346</v>
      </c>
      <c r="P33" s="289"/>
      <c r="Q33" s="286">
        <f>I33*M33</f>
        <v>0</v>
      </c>
      <c r="R33" s="287"/>
      <c r="S33" s="287"/>
      <c r="T33" s="288"/>
      <c r="U33" s="126" t="s">
        <v>214</v>
      </c>
      <c r="V33" s="126" t="s">
        <v>215</v>
      </c>
      <c r="W33" s="145" t="s">
        <v>216</v>
      </c>
      <c r="X33" s="146"/>
      <c r="Y33" s="147" t="s">
        <v>223</v>
      </c>
      <c r="Z33" s="148"/>
      <c r="AA33" s="148"/>
      <c r="AB33" s="148"/>
      <c r="AC33" s="149"/>
      <c r="AD33" s="118"/>
      <c r="AE33" s="118"/>
      <c r="AF33" s="119"/>
      <c r="AG33" s="119"/>
      <c r="AH33" s="118"/>
    </row>
    <row r="34" spans="1:34" ht="13.5" customHeight="1" thickBot="1">
      <c r="A34" s="57"/>
      <c r="B34" s="125" t="str">
        <f>CHAR(CODE(B33)+1)</f>
        <v>⑩</v>
      </c>
      <c r="C34" s="274" t="s">
        <v>265</v>
      </c>
      <c r="D34" s="275"/>
      <c r="E34" s="275"/>
      <c r="F34" s="275"/>
      <c r="G34" s="275"/>
      <c r="H34" s="275"/>
      <c r="I34" s="276" t="s">
        <v>226</v>
      </c>
      <c r="J34" s="277"/>
      <c r="K34" s="277"/>
      <c r="L34" s="278"/>
      <c r="M34" s="145" t="s">
        <v>225</v>
      </c>
      <c r="N34" s="146"/>
      <c r="O34" s="279" t="s">
        <v>237</v>
      </c>
      <c r="P34" s="280"/>
      <c r="Q34" s="276" t="s">
        <v>226</v>
      </c>
      <c r="R34" s="277"/>
      <c r="S34" s="277"/>
      <c r="T34" s="278"/>
      <c r="U34" s="126" t="s">
        <v>214</v>
      </c>
      <c r="V34" s="126" t="s">
        <v>215</v>
      </c>
      <c r="W34" s="145" t="s">
        <v>216</v>
      </c>
      <c r="X34" s="146"/>
      <c r="Y34" s="281" t="s">
        <v>238</v>
      </c>
      <c r="Z34" s="281"/>
      <c r="AA34" s="281"/>
      <c r="AB34" s="281"/>
      <c r="AC34" s="282"/>
      <c r="AD34" s="57"/>
      <c r="AE34" s="57"/>
      <c r="AF34" s="85"/>
      <c r="AG34" s="85"/>
      <c r="AH34" s="57"/>
    </row>
    <row r="35" spans="1:34" ht="13.5" customHeight="1" thickTop="1" thickBot="1">
      <c r="A35" s="57"/>
      <c r="B35" s="295" t="s">
        <v>239</v>
      </c>
      <c r="C35" s="296"/>
      <c r="D35" s="296"/>
      <c r="E35" s="296"/>
      <c r="F35" s="296"/>
      <c r="G35" s="296"/>
      <c r="H35" s="296"/>
      <c r="I35" s="296"/>
      <c r="J35" s="296"/>
      <c r="K35" s="296"/>
      <c r="L35" s="296"/>
      <c r="M35" s="296"/>
      <c r="N35" s="296"/>
      <c r="O35" s="296"/>
      <c r="P35" s="297"/>
      <c r="Q35" s="298">
        <f>SUM(Q23:T31)</f>
        <v>0</v>
      </c>
      <c r="R35" s="299"/>
      <c r="S35" s="299"/>
      <c r="T35" s="300"/>
      <c r="U35" s="88"/>
      <c r="V35" s="89"/>
      <c r="W35" s="89"/>
      <c r="X35" s="89"/>
      <c r="Y35" s="89"/>
      <c r="Z35" s="89"/>
      <c r="AA35" s="89"/>
      <c r="AB35" s="89"/>
      <c r="AC35" s="90"/>
      <c r="AD35" s="57"/>
      <c r="AE35" s="57"/>
      <c r="AF35" s="85"/>
      <c r="AG35" s="241"/>
      <c r="AH35" s="241"/>
    </row>
    <row r="36" spans="1:34" ht="13.5" customHeight="1">
      <c r="A36" s="57"/>
      <c r="B36" s="301" t="s">
        <v>240</v>
      </c>
      <c r="C36" s="302"/>
      <c r="D36" s="302"/>
      <c r="E36" s="302"/>
      <c r="F36" s="302"/>
      <c r="G36" s="302"/>
      <c r="H36" s="302"/>
      <c r="I36" s="302"/>
      <c r="J36" s="302"/>
      <c r="K36" s="302"/>
      <c r="L36" s="302"/>
      <c r="M36" s="302"/>
      <c r="N36" s="302"/>
      <c r="O36" s="302"/>
      <c r="P36" s="302"/>
      <c r="Q36" s="302"/>
      <c r="R36" s="302"/>
      <c r="S36" s="302"/>
      <c r="T36" s="302"/>
      <c r="U36" s="302"/>
      <c r="V36" s="302"/>
      <c r="W36" s="302"/>
      <c r="X36" s="302"/>
      <c r="Y36" s="302"/>
      <c r="Z36" s="302"/>
      <c r="AA36" s="302"/>
      <c r="AB36" s="302"/>
      <c r="AC36" s="303"/>
      <c r="AD36" s="57"/>
      <c r="AE36" s="57"/>
      <c r="AF36" s="57"/>
      <c r="AG36" s="57"/>
      <c r="AH36" s="57"/>
    </row>
    <row r="37" spans="1:34" ht="13.5" customHeight="1">
      <c r="A37" s="57"/>
      <c r="B37" s="91" t="str">
        <f>B25</f>
        <v>③</v>
      </c>
      <c r="C37" s="304" t="s">
        <v>241</v>
      </c>
      <c r="D37" s="304"/>
      <c r="E37" s="304"/>
      <c r="F37" s="304"/>
      <c r="G37" s="304"/>
      <c r="H37" s="304"/>
      <c r="I37" s="304"/>
      <c r="J37" s="304"/>
      <c r="K37" s="304"/>
      <c r="L37" s="304"/>
      <c r="M37" s="304"/>
      <c r="N37" s="304"/>
      <c r="O37" s="304"/>
      <c r="P37" s="304"/>
      <c r="Q37" s="304"/>
      <c r="R37" s="304"/>
      <c r="S37" s="304"/>
      <c r="T37" s="304"/>
      <c r="U37" s="304"/>
      <c r="V37" s="304"/>
      <c r="W37" s="304"/>
      <c r="X37" s="304"/>
      <c r="Y37" s="304"/>
      <c r="Z37" s="304"/>
      <c r="AA37" s="304"/>
      <c r="AB37" s="304"/>
      <c r="AC37" s="305"/>
      <c r="AD37" s="57"/>
      <c r="AE37" s="57"/>
      <c r="AF37" s="57"/>
      <c r="AG37" s="57"/>
      <c r="AH37" s="57"/>
    </row>
    <row r="38" spans="1:34" ht="13.5" customHeight="1">
      <c r="A38" s="57"/>
      <c r="B38" s="92" t="str">
        <f>B26</f>
        <v>④</v>
      </c>
      <c r="C38" s="293" t="s">
        <v>242</v>
      </c>
      <c r="D38" s="293"/>
      <c r="E38" s="293"/>
      <c r="F38" s="293"/>
      <c r="G38" s="293"/>
      <c r="H38" s="293"/>
      <c r="I38" s="293"/>
      <c r="J38" s="293"/>
      <c r="K38" s="293"/>
      <c r="L38" s="293"/>
      <c r="M38" s="293"/>
      <c r="N38" s="293"/>
      <c r="O38" s="293"/>
      <c r="P38" s="293"/>
      <c r="Q38" s="293"/>
      <c r="R38" s="293"/>
      <c r="S38" s="293"/>
      <c r="T38" s="293"/>
      <c r="U38" s="293"/>
      <c r="V38" s="293"/>
      <c r="W38" s="293"/>
      <c r="X38" s="293"/>
      <c r="Y38" s="293"/>
      <c r="Z38" s="293"/>
      <c r="AA38" s="293"/>
      <c r="AB38" s="293"/>
      <c r="AC38" s="294"/>
      <c r="AD38" s="57"/>
      <c r="AE38" s="57"/>
      <c r="AF38" s="57"/>
      <c r="AG38" s="57"/>
      <c r="AH38" s="57"/>
    </row>
    <row r="39" spans="1:34" ht="40.5" customHeight="1">
      <c r="A39" s="57"/>
      <c r="B39" s="92" t="str">
        <f>B27</f>
        <v>⑤</v>
      </c>
      <c r="C39" s="293" t="s">
        <v>243</v>
      </c>
      <c r="D39" s="293"/>
      <c r="E39" s="293"/>
      <c r="F39" s="293"/>
      <c r="G39" s="293"/>
      <c r="H39" s="293"/>
      <c r="I39" s="293"/>
      <c r="J39" s="293"/>
      <c r="K39" s="293"/>
      <c r="L39" s="293"/>
      <c r="M39" s="293"/>
      <c r="N39" s="293"/>
      <c r="O39" s="293"/>
      <c r="P39" s="293"/>
      <c r="Q39" s="293"/>
      <c r="R39" s="293"/>
      <c r="S39" s="293"/>
      <c r="T39" s="293"/>
      <c r="U39" s="293"/>
      <c r="V39" s="293"/>
      <c r="W39" s="293"/>
      <c r="X39" s="293"/>
      <c r="Y39" s="293"/>
      <c r="Z39" s="293"/>
      <c r="AA39" s="293"/>
      <c r="AB39" s="293"/>
      <c r="AC39" s="294"/>
      <c r="AD39" s="57"/>
      <c r="AE39" s="57"/>
      <c r="AF39" s="57"/>
      <c r="AG39" s="57"/>
      <c r="AH39" s="57"/>
    </row>
    <row r="40" spans="1:34" ht="13.5" customHeight="1">
      <c r="A40" s="57"/>
      <c r="B40" s="92" t="str">
        <f>B28</f>
        <v>⑥</v>
      </c>
      <c r="C40" s="293" t="s">
        <v>354</v>
      </c>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93"/>
      <c r="AB40" s="293"/>
      <c r="AC40" s="294"/>
      <c r="AD40" s="57"/>
      <c r="AE40" s="57"/>
      <c r="AF40" s="57"/>
      <c r="AG40" s="57"/>
      <c r="AH40" s="57"/>
    </row>
    <row r="41" spans="1:34" s="117" customFormat="1" ht="13.5" customHeight="1">
      <c r="A41" s="118"/>
      <c r="B41" s="124" t="str">
        <f>B32</f>
        <v>⑧</v>
      </c>
      <c r="C41" s="150" t="s">
        <v>273</v>
      </c>
      <c r="D41" s="150"/>
      <c r="E41" s="150"/>
      <c r="F41" s="150"/>
      <c r="G41" s="150"/>
      <c r="H41" s="150"/>
      <c r="I41" s="150"/>
      <c r="J41" s="150"/>
      <c r="K41" s="150"/>
      <c r="L41" s="150"/>
      <c r="M41" s="150"/>
      <c r="N41" s="150"/>
      <c r="O41" s="150"/>
      <c r="P41" s="150"/>
      <c r="Q41" s="150"/>
      <c r="R41" s="150"/>
      <c r="S41" s="150"/>
      <c r="T41" s="150"/>
      <c r="U41" s="150"/>
      <c r="V41" s="150"/>
      <c r="W41" s="150"/>
      <c r="X41" s="150"/>
      <c r="Y41" s="150"/>
      <c r="Z41" s="150"/>
      <c r="AA41" s="150"/>
      <c r="AB41" s="150"/>
      <c r="AC41" s="151"/>
      <c r="AD41" s="118"/>
      <c r="AE41" s="118"/>
      <c r="AF41" s="118"/>
      <c r="AG41" s="118"/>
      <c r="AH41" s="118"/>
    </row>
    <row r="42" spans="1:34" s="117" customFormat="1" ht="13.5" customHeight="1">
      <c r="A42" s="118"/>
      <c r="B42" s="124" t="str">
        <f>B33</f>
        <v>⑨</v>
      </c>
      <c r="C42" s="150" t="s">
        <v>347</v>
      </c>
      <c r="D42" s="150"/>
      <c r="E42" s="150"/>
      <c r="F42" s="150"/>
      <c r="G42" s="150"/>
      <c r="H42" s="150"/>
      <c r="I42" s="150"/>
      <c r="J42" s="150"/>
      <c r="K42" s="150"/>
      <c r="L42" s="150"/>
      <c r="M42" s="150"/>
      <c r="N42" s="150"/>
      <c r="O42" s="150"/>
      <c r="P42" s="150"/>
      <c r="Q42" s="150"/>
      <c r="R42" s="150"/>
      <c r="S42" s="150"/>
      <c r="T42" s="150"/>
      <c r="U42" s="150"/>
      <c r="V42" s="150"/>
      <c r="W42" s="150"/>
      <c r="X42" s="150"/>
      <c r="Y42" s="150"/>
      <c r="Z42" s="150"/>
      <c r="AA42" s="150"/>
      <c r="AB42" s="150"/>
      <c r="AC42" s="151"/>
      <c r="AD42" s="118"/>
      <c r="AE42" s="118"/>
      <c r="AF42" s="118"/>
      <c r="AG42" s="118"/>
      <c r="AH42" s="118"/>
    </row>
    <row r="43" spans="1:34" ht="13.5" customHeight="1">
      <c r="A43" s="57"/>
      <c r="B43" s="92" t="str">
        <f>B34</f>
        <v>⑩</v>
      </c>
      <c r="C43" s="293" t="s">
        <v>266</v>
      </c>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93"/>
      <c r="AB43" s="293"/>
      <c r="AC43" s="294"/>
      <c r="AD43" s="57"/>
      <c r="AE43" s="57"/>
      <c r="AF43" s="57"/>
      <c r="AG43" s="57"/>
      <c r="AH43" s="57"/>
    </row>
    <row r="44" spans="1:34" ht="13.5" customHeight="1">
      <c r="A44" s="57"/>
      <c r="B44" s="91"/>
      <c r="C44" s="93"/>
      <c r="D44" s="93"/>
      <c r="E44" s="93"/>
      <c r="F44" s="93"/>
      <c r="G44" s="93"/>
      <c r="H44" s="93"/>
      <c r="I44" s="93"/>
      <c r="J44" s="93"/>
      <c r="K44" s="93"/>
      <c r="L44" s="93"/>
      <c r="M44" s="93"/>
      <c r="N44" s="93"/>
      <c r="O44" s="93"/>
      <c r="P44" s="93"/>
      <c r="Q44" s="93"/>
      <c r="R44" s="93"/>
      <c r="S44" s="93"/>
      <c r="T44" s="93"/>
      <c r="U44" s="93"/>
      <c r="V44" s="93"/>
      <c r="W44" s="93"/>
      <c r="X44" s="93"/>
      <c r="Y44" s="93"/>
      <c r="Z44" s="93"/>
      <c r="AA44" s="93"/>
      <c r="AB44" s="93"/>
      <c r="AC44" s="94"/>
      <c r="AD44" s="57"/>
      <c r="AE44" s="57"/>
      <c r="AF44" s="57"/>
      <c r="AG44" s="57"/>
      <c r="AH44" s="57"/>
    </row>
    <row r="45" spans="1:34" ht="13.5" customHeight="1">
      <c r="A45" s="57"/>
      <c r="B45" s="95" t="s">
        <v>170</v>
      </c>
      <c r="C45" s="96"/>
      <c r="D45" s="96"/>
      <c r="E45" s="96"/>
      <c r="F45" s="96"/>
      <c r="G45" s="96"/>
      <c r="H45" s="96"/>
      <c r="I45" s="96"/>
      <c r="J45" s="96"/>
      <c r="K45" s="96"/>
      <c r="L45" s="96"/>
      <c r="M45" s="96"/>
      <c r="N45" s="96"/>
      <c r="O45" s="96"/>
      <c r="P45" s="96"/>
      <c r="Q45" s="96"/>
      <c r="R45" s="96"/>
      <c r="S45" s="96"/>
      <c r="T45" s="96"/>
      <c r="U45" s="96"/>
      <c r="V45" s="96"/>
      <c r="W45" s="96"/>
      <c r="X45" s="96"/>
      <c r="Y45" s="96"/>
      <c r="Z45" s="96"/>
      <c r="AA45" s="96"/>
      <c r="AB45" s="96"/>
      <c r="AC45" s="97"/>
      <c r="AD45" s="57"/>
      <c r="AE45" s="57"/>
      <c r="AF45" s="57"/>
      <c r="AG45" s="57"/>
      <c r="AH45" s="57"/>
    </row>
    <row r="46" spans="1:34" ht="27" customHeight="1">
      <c r="A46" s="57"/>
      <c r="B46" s="92" t="str">
        <f>B23</f>
        <v>①</v>
      </c>
      <c r="C46" s="293" t="s">
        <v>171</v>
      </c>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c r="AB46" s="293"/>
      <c r="AC46" s="294"/>
      <c r="AD46" s="57"/>
      <c r="AE46" s="57"/>
      <c r="AF46" s="57"/>
      <c r="AG46" s="57"/>
      <c r="AH46" s="57"/>
    </row>
    <row r="47" spans="1:34" ht="27" customHeight="1">
      <c r="A47" s="57"/>
      <c r="B47" s="92" t="str">
        <f>B24</f>
        <v>②</v>
      </c>
      <c r="C47" s="293" t="s">
        <v>172</v>
      </c>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c r="AB47" s="293"/>
      <c r="AC47" s="294"/>
      <c r="AD47" s="57"/>
      <c r="AE47" s="57"/>
      <c r="AF47" s="57"/>
      <c r="AG47" s="57"/>
      <c r="AH47" s="57"/>
    </row>
    <row r="48" spans="1:34" ht="27" customHeight="1">
      <c r="A48" s="57"/>
      <c r="B48" s="92" t="str">
        <f>B27</f>
        <v>⑤</v>
      </c>
      <c r="C48" s="293" t="s">
        <v>173</v>
      </c>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c r="AB48" s="293"/>
      <c r="AC48" s="294"/>
      <c r="AD48" s="57"/>
      <c r="AE48" s="57"/>
      <c r="AF48" s="57"/>
      <c r="AG48" s="57"/>
      <c r="AH48" s="57"/>
    </row>
    <row r="49" spans="1:34" ht="13.5" customHeight="1">
      <c r="A49" s="57"/>
      <c r="B49" s="95" t="s">
        <v>174</v>
      </c>
      <c r="C49" s="96"/>
      <c r="D49" s="96"/>
      <c r="E49" s="96"/>
      <c r="F49" s="96"/>
      <c r="G49" s="96"/>
      <c r="H49" s="96"/>
      <c r="I49" s="96"/>
      <c r="J49" s="96"/>
      <c r="K49" s="96"/>
      <c r="L49" s="96"/>
      <c r="M49" s="96"/>
      <c r="N49" s="96"/>
      <c r="O49" s="96"/>
      <c r="P49" s="96"/>
      <c r="Q49" s="96"/>
      <c r="R49" s="96"/>
      <c r="S49" s="96"/>
      <c r="T49" s="96"/>
      <c r="U49" s="96"/>
      <c r="V49" s="96"/>
      <c r="W49" s="96"/>
      <c r="X49" s="96"/>
      <c r="Y49" s="96"/>
      <c r="Z49" s="96"/>
      <c r="AA49" s="96"/>
      <c r="AB49" s="96"/>
      <c r="AC49" s="97"/>
      <c r="AD49" s="57"/>
      <c r="AE49" s="57"/>
      <c r="AF49" s="57"/>
      <c r="AG49" s="57"/>
      <c r="AH49" s="57"/>
    </row>
    <row r="50" spans="1:34" ht="27" customHeight="1">
      <c r="A50" s="57"/>
      <c r="B50" s="92" t="str">
        <f>B24</f>
        <v>②</v>
      </c>
      <c r="C50" s="293" t="s">
        <v>175</v>
      </c>
      <c r="D50" s="293"/>
      <c r="E50" s="293"/>
      <c r="F50" s="293"/>
      <c r="G50" s="293"/>
      <c r="H50" s="293"/>
      <c r="I50" s="293"/>
      <c r="J50" s="293"/>
      <c r="K50" s="293"/>
      <c r="L50" s="293"/>
      <c r="M50" s="293"/>
      <c r="N50" s="293"/>
      <c r="O50" s="293"/>
      <c r="P50" s="293"/>
      <c r="Q50" s="293"/>
      <c r="R50" s="293"/>
      <c r="S50" s="293"/>
      <c r="T50" s="293"/>
      <c r="U50" s="293"/>
      <c r="V50" s="293"/>
      <c r="W50" s="293"/>
      <c r="X50" s="293"/>
      <c r="Y50" s="293"/>
      <c r="Z50" s="293"/>
      <c r="AA50" s="293"/>
      <c r="AB50" s="293"/>
      <c r="AC50" s="294"/>
      <c r="AD50" s="57"/>
      <c r="AE50" s="57"/>
      <c r="AF50" s="57"/>
      <c r="AG50" s="57"/>
      <c r="AH50" s="57"/>
    </row>
    <row r="51" spans="1:34" ht="13.5">
      <c r="A51" s="57"/>
      <c r="B51" s="98" t="str">
        <f>B27</f>
        <v>⑤</v>
      </c>
      <c r="C51" s="306" t="s">
        <v>176</v>
      </c>
      <c r="D51" s="306"/>
      <c r="E51" s="306"/>
      <c r="F51" s="306"/>
      <c r="G51" s="306"/>
      <c r="H51" s="306"/>
      <c r="I51" s="306"/>
      <c r="J51" s="306"/>
      <c r="K51" s="306"/>
      <c r="L51" s="306"/>
      <c r="M51" s="306"/>
      <c r="N51" s="306"/>
      <c r="O51" s="306"/>
      <c r="P51" s="306"/>
      <c r="Q51" s="306"/>
      <c r="R51" s="306"/>
      <c r="S51" s="306"/>
      <c r="T51" s="306"/>
      <c r="U51" s="306"/>
      <c r="V51" s="306"/>
      <c r="W51" s="306"/>
      <c r="X51" s="306"/>
      <c r="Y51" s="306"/>
      <c r="Z51" s="306"/>
      <c r="AA51" s="306"/>
      <c r="AB51" s="306"/>
      <c r="AC51" s="307"/>
      <c r="AD51" s="57"/>
      <c r="AE51" s="57"/>
      <c r="AF51" s="57"/>
      <c r="AG51" s="57"/>
      <c r="AH51" s="57"/>
    </row>
    <row r="52" spans="1:34" ht="13.5">
      <c r="A52" s="57"/>
      <c r="B52" s="98" t="str">
        <f>B28</f>
        <v>⑥</v>
      </c>
      <c r="C52" s="306" t="s">
        <v>177</v>
      </c>
      <c r="D52" s="306"/>
      <c r="E52" s="306"/>
      <c r="F52" s="306"/>
      <c r="G52" s="306"/>
      <c r="H52" s="306"/>
      <c r="I52" s="306"/>
      <c r="J52" s="306"/>
      <c r="K52" s="306"/>
      <c r="L52" s="306"/>
      <c r="M52" s="306"/>
      <c r="N52" s="306"/>
      <c r="O52" s="306"/>
      <c r="P52" s="306"/>
      <c r="Q52" s="306"/>
      <c r="R52" s="306"/>
      <c r="S52" s="306"/>
      <c r="T52" s="306"/>
      <c r="U52" s="306"/>
      <c r="V52" s="306"/>
      <c r="W52" s="306"/>
      <c r="X52" s="306"/>
      <c r="Y52" s="306"/>
      <c r="Z52" s="306"/>
      <c r="AA52" s="306"/>
      <c r="AB52" s="306"/>
      <c r="AC52" s="307"/>
      <c r="AD52" s="57"/>
      <c r="AE52" s="57"/>
      <c r="AF52" s="57"/>
      <c r="AG52" s="57"/>
      <c r="AH52" s="57"/>
    </row>
    <row r="53" spans="1:34" s="101" customFormat="1" ht="14.25" thickBot="1">
      <c r="A53" s="99"/>
      <c r="B53" s="100"/>
      <c r="C53" s="308"/>
      <c r="D53" s="308"/>
      <c r="E53" s="308"/>
      <c r="F53" s="308"/>
      <c r="G53" s="308"/>
      <c r="H53" s="308"/>
      <c r="I53" s="308"/>
      <c r="J53" s="308"/>
      <c r="K53" s="308"/>
      <c r="L53" s="308"/>
      <c r="M53" s="308"/>
      <c r="N53" s="308"/>
      <c r="O53" s="308"/>
      <c r="P53" s="308"/>
      <c r="Q53" s="308"/>
      <c r="R53" s="308"/>
      <c r="S53" s="308"/>
      <c r="T53" s="308"/>
      <c r="U53" s="308"/>
      <c r="V53" s="308"/>
      <c r="W53" s="308"/>
      <c r="X53" s="308"/>
      <c r="Y53" s="308"/>
      <c r="Z53" s="308"/>
      <c r="AA53" s="308"/>
      <c r="AB53" s="308"/>
      <c r="AC53" s="309"/>
      <c r="AD53" s="99"/>
      <c r="AE53" s="99"/>
      <c r="AF53" s="99"/>
      <c r="AG53" s="99"/>
      <c r="AH53" s="99"/>
    </row>
    <row r="54" spans="1:34" ht="7.5" customHeight="1">
      <c r="A54" s="57"/>
      <c r="B54" s="78"/>
      <c r="C54" s="78"/>
      <c r="D54" s="78"/>
      <c r="E54" s="78"/>
      <c r="F54" s="78"/>
      <c r="G54" s="78"/>
      <c r="H54" s="78"/>
      <c r="I54" s="78"/>
      <c r="J54" s="78"/>
      <c r="K54" s="78"/>
      <c r="L54" s="78"/>
      <c r="M54" s="78"/>
      <c r="N54" s="78"/>
      <c r="O54" s="78"/>
      <c r="P54" s="78"/>
      <c r="Q54" s="78"/>
      <c r="R54" s="78"/>
      <c r="S54" s="78"/>
      <c r="T54" s="78"/>
      <c r="U54" s="79"/>
      <c r="V54" s="78"/>
      <c r="W54" s="78"/>
      <c r="X54" s="78"/>
      <c r="Y54" s="78"/>
      <c r="Z54" s="78"/>
      <c r="AA54" s="78"/>
      <c r="AB54" s="78"/>
      <c r="AC54" s="78"/>
      <c r="AD54" s="57"/>
      <c r="AE54" s="57"/>
      <c r="AF54" s="57"/>
      <c r="AG54" s="57"/>
      <c r="AH54" s="57"/>
    </row>
    <row r="55" spans="1:34" ht="7.5" customHeight="1">
      <c r="A55" s="57"/>
      <c r="B55" s="78"/>
      <c r="C55" s="78"/>
      <c r="D55" s="78"/>
      <c r="E55" s="78"/>
      <c r="F55" s="78"/>
      <c r="G55" s="78"/>
      <c r="H55" s="78"/>
      <c r="I55" s="78"/>
      <c r="J55" s="78"/>
      <c r="K55" s="78"/>
      <c r="L55" s="78"/>
      <c r="M55" s="78"/>
      <c r="N55" s="78"/>
      <c r="O55" s="78"/>
      <c r="P55" s="78"/>
      <c r="Q55" s="78"/>
      <c r="R55" s="78"/>
      <c r="S55" s="78"/>
      <c r="T55" s="78"/>
      <c r="U55" s="79"/>
      <c r="V55" s="78"/>
      <c r="W55" s="78"/>
      <c r="X55" s="78"/>
      <c r="Y55" s="78"/>
      <c r="Z55" s="78"/>
      <c r="AA55" s="78"/>
      <c r="AB55" s="78"/>
      <c r="AC55" s="78"/>
      <c r="AD55" s="57"/>
      <c r="AE55" s="57"/>
      <c r="AF55" s="57"/>
      <c r="AG55" s="57"/>
      <c r="AH55" s="57"/>
    </row>
    <row r="56" spans="1:34" ht="16.5" customHeight="1" thickBot="1">
      <c r="A56" s="57"/>
      <c r="B56" s="77" t="s">
        <v>244</v>
      </c>
      <c r="C56" s="78"/>
      <c r="D56" s="78"/>
      <c r="E56" s="78"/>
      <c r="F56" s="78"/>
      <c r="G56" s="78"/>
      <c r="H56" s="78"/>
      <c r="I56" s="78"/>
      <c r="J56" s="78"/>
      <c r="K56" s="78"/>
      <c r="L56" s="78"/>
      <c r="M56" s="78"/>
      <c r="N56" s="78"/>
      <c r="O56" s="78"/>
      <c r="P56" s="78"/>
      <c r="Q56" s="78"/>
      <c r="R56" s="78"/>
      <c r="S56" s="77"/>
      <c r="T56" s="77"/>
      <c r="U56" s="79"/>
      <c r="V56" s="77"/>
      <c r="W56" s="78"/>
      <c r="X56" s="78"/>
      <c r="Y56" s="78"/>
      <c r="Z56" s="78"/>
      <c r="AA56" s="78"/>
      <c r="AB56" s="78"/>
      <c r="AC56" s="78"/>
      <c r="AD56" s="57"/>
      <c r="AE56" s="57"/>
      <c r="AF56" s="57"/>
      <c r="AG56" s="57"/>
      <c r="AH56" s="57"/>
    </row>
    <row r="57" spans="1:34" ht="13.5" customHeight="1" thickBot="1">
      <c r="A57" s="57"/>
      <c r="B57" s="205" t="s">
        <v>204</v>
      </c>
      <c r="C57" s="206"/>
      <c r="D57" s="206"/>
      <c r="E57" s="206"/>
      <c r="F57" s="206"/>
      <c r="G57" s="206"/>
      <c r="H57" s="207"/>
      <c r="I57" s="208" t="s">
        <v>205</v>
      </c>
      <c r="J57" s="206"/>
      <c r="K57" s="206"/>
      <c r="L57" s="207"/>
      <c r="M57" s="208" t="s">
        <v>206</v>
      </c>
      <c r="N57" s="207"/>
      <c r="O57" s="208" t="s">
        <v>207</v>
      </c>
      <c r="P57" s="207"/>
      <c r="Q57" s="208" t="s">
        <v>208</v>
      </c>
      <c r="R57" s="206"/>
      <c r="S57" s="206"/>
      <c r="T57" s="207"/>
      <c r="U57" s="80" t="s">
        <v>209</v>
      </c>
      <c r="V57" s="81" t="s">
        <v>210</v>
      </c>
      <c r="W57" s="209" t="s">
        <v>211</v>
      </c>
      <c r="X57" s="206"/>
      <c r="Y57" s="208" t="s">
        <v>212</v>
      </c>
      <c r="Z57" s="206"/>
      <c r="AA57" s="206"/>
      <c r="AB57" s="206"/>
      <c r="AC57" s="210"/>
      <c r="AD57" s="57"/>
      <c r="AE57" s="57"/>
      <c r="AF57" s="57"/>
      <c r="AG57" s="57"/>
      <c r="AH57" s="57"/>
    </row>
    <row r="58" spans="1:34" ht="13.5" customHeight="1">
      <c r="A58" s="57"/>
      <c r="B58" s="82" t="s">
        <v>115</v>
      </c>
      <c r="C58" s="224" t="s">
        <v>245</v>
      </c>
      <c r="D58" s="225"/>
      <c r="E58" s="225"/>
      <c r="F58" s="225"/>
      <c r="G58" s="225"/>
      <c r="H58" s="226"/>
      <c r="I58" s="233">
        <v>300000</v>
      </c>
      <c r="J58" s="234"/>
      <c r="K58" s="234"/>
      <c r="L58" s="235"/>
      <c r="M58" s="232">
        <v>1</v>
      </c>
      <c r="N58" s="229"/>
      <c r="O58" s="230" t="s">
        <v>237</v>
      </c>
      <c r="P58" s="231"/>
      <c r="Q58" s="227">
        <f t="shared" ref="Q58" si="4">I58*M58</f>
        <v>300000</v>
      </c>
      <c r="R58" s="228"/>
      <c r="S58" s="228"/>
      <c r="T58" s="229"/>
      <c r="U58" s="84" t="s">
        <v>214</v>
      </c>
      <c r="V58" s="84" t="s">
        <v>219</v>
      </c>
      <c r="W58" s="236" t="s">
        <v>216</v>
      </c>
      <c r="X58" s="237"/>
      <c r="Y58" s="236" t="s">
        <v>246</v>
      </c>
      <c r="Z58" s="239"/>
      <c r="AA58" s="239"/>
      <c r="AB58" s="239"/>
      <c r="AC58" s="240"/>
      <c r="AD58" s="57"/>
      <c r="AE58" s="57"/>
      <c r="AF58" s="85"/>
      <c r="AG58" s="241"/>
      <c r="AH58" s="153"/>
    </row>
    <row r="59" spans="1:34" ht="13.5" customHeight="1">
      <c r="A59" s="57"/>
      <c r="B59" s="102" t="str">
        <f>CHAR(CODE(B58)+1)</f>
        <v>②</v>
      </c>
      <c r="C59" s="269" t="s">
        <v>247</v>
      </c>
      <c r="D59" s="270"/>
      <c r="E59" s="270"/>
      <c r="F59" s="270"/>
      <c r="G59" s="270"/>
      <c r="H59" s="271"/>
      <c r="I59" s="261"/>
      <c r="J59" s="262"/>
      <c r="K59" s="262"/>
      <c r="L59" s="263"/>
      <c r="M59" s="310"/>
      <c r="N59" s="311"/>
      <c r="O59" s="230"/>
      <c r="P59" s="231"/>
      <c r="Q59" s="265"/>
      <c r="R59" s="243"/>
      <c r="S59" s="243"/>
      <c r="T59" s="231"/>
      <c r="U59" s="83"/>
      <c r="V59" s="83"/>
      <c r="W59" s="230"/>
      <c r="X59" s="231"/>
      <c r="Y59" s="230"/>
      <c r="Z59" s="243"/>
      <c r="AA59" s="243"/>
      <c r="AB59" s="243"/>
      <c r="AC59" s="244"/>
      <c r="AD59" s="57"/>
      <c r="AE59" s="57"/>
      <c r="AF59" s="85"/>
      <c r="AG59" s="241"/>
      <c r="AH59" s="153"/>
    </row>
    <row r="60" spans="1:34" ht="13.5" customHeight="1">
      <c r="A60" s="57"/>
      <c r="B60" s="87"/>
      <c r="C60" s="269" t="s">
        <v>248</v>
      </c>
      <c r="D60" s="270"/>
      <c r="E60" s="270"/>
      <c r="F60" s="270"/>
      <c r="G60" s="270"/>
      <c r="H60" s="271"/>
      <c r="I60" s="316">
        <v>100000</v>
      </c>
      <c r="J60" s="317"/>
      <c r="K60" s="317"/>
      <c r="L60" s="318"/>
      <c r="M60" s="310" t="s">
        <v>225</v>
      </c>
      <c r="N60" s="311"/>
      <c r="O60" s="230" t="s">
        <v>237</v>
      </c>
      <c r="P60" s="231"/>
      <c r="Q60" s="265" t="s">
        <v>226</v>
      </c>
      <c r="R60" s="243"/>
      <c r="S60" s="243"/>
      <c r="T60" s="231"/>
      <c r="U60" s="83" t="s">
        <v>214</v>
      </c>
      <c r="V60" s="83" t="s">
        <v>215</v>
      </c>
      <c r="W60" s="230" t="s">
        <v>216</v>
      </c>
      <c r="X60" s="231"/>
      <c r="Y60" s="230" t="s">
        <v>232</v>
      </c>
      <c r="Z60" s="243"/>
      <c r="AA60" s="243"/>
      <c r="AB60" s="243"/>
      <c r="AC60" s="244"/>
      <c r="AD60" s="57"/>
      <c r="AE60" s="57"/>
      <c r="AF60" s="85"/>
      <c r="AG60" s="85"/>
    </row>
    <row r="61" spans="1:34" ht="13.5" customHeight="1" thickBot="1">
      <c r="A61" s="57"/>
      <c r="B61" s="103"/>
      <c r="C61" s="269" t="s">
        <v>249</v>
      </c>
      <c r="D61" s="270"/>
      <c r="E61" s="270"/>
      <c r="F61" s="270"/>
      <c r="G61" s="270"/>
      <c r="H61" s="271"/>
      <c r="I61" s="261">
        <v>50000</v>
      </c>
      <c r="J61" s="262"/>
      <c r="K61" s="262"/>
      <c r="L61" s="263"/>
      <c r="M61" s="310" t="s">
        <v>225</v>
      </c>
      <c r="N61" s="311"/>
      <c r="O61" s="230" t="s">
        <v>237</v>
      </c>
      <c r="P61" s="231"/>
      <c r="Q61" s="265" t="s">
        <v>226</v>
      </c>
      <c r="R61" s="243"/>
      <c r="S61" s="243"/>
      <c r="T61" s="231"/>
      <c r="U61" s="83" t="s">
        <v>214</v>
      </c>
      <c r="V61" s="83" t="s">
        <v>215</v>
      </c>
      <c r="W61" s="230" t="s">
        <v>216</v>
      </c>
      <c r="X61" s="231"/>
      <c r="Y61" s="230" t="s">
        <v>232</v>
      </c>
      <c r="Z61" s="243"/>
      <c r="AA61" s="243"/>
      <c r="AB61" s="243"/>
      <c r="AC61" s="244"/>
      <c r="AD61" s="57"/>
      <c r="AE61" s="57"/>
      <c r="AF61" s="85"/>
      <c r="AG61" s="85"/>
    </row>
    <row r="62" spans="1:34" ht="13.5" customHeight="1" thickTop="1" thickBot="1">
      <c r="A62" s="57"/>
      <c r="B62" s="295" t="s">
        <v>239</v>
      </c>
      <c r="C62" s="321"/>
      <c r="D62" s="321"/>
      <c r="E62" s="321"/>
      <c r="F62" s="321"/>
      <c r="G62" s="321"/>
      <c r="H62" s="321"/>
      <c r="I62" s="321"/>
      <c r="J62" s="321"/>
      <c r="K62" s="321"/>
      <c r="L62" s="321"/>
      <c r="M62" s="321"/>
      <c r="N62" s="321"/>
      <c r="O62" s="321"/>
      <c r="P62" s="322"/>
      <c r="Q62" s="298">
        <f>SUM(Q58:T61)</f>
        <v>300000</v>
      </c>
      <c r="R62" s="321"/>
      <c r="S62" s="321"/>
      <c r="T62" s="322"/>
      <c r="U62" s="104"/>
      <c r="V62" s="89"/>
      <c r="W62" s="89"/>
      <c r="X62" s="89"/>
      <c r="Y62" s="89"/>
      <c r="Z62" s="89"/>
      <c r="AA62" s="89"/>
      <c r="AB62" s="89"/>
      <c r="AC62" s="90"/>
      <c r="AD62" s="57"/>
      <c r="AE62" s="57"/>
      <c r="AF62" s="85"/>
      <c r="AG62" s="241"/>
      <c r="AH62" s="153"/>
    </row>
    <row r="63" spans="1:34" ht="13.5" customHeight="1">
      <c r="A63" s="57"/>
      <c r="B63" s="301" t="s">
        <v>240</v>
      </c>
      <c r="C63" s="312"/>
      <c r="D63" s="312"/>
      <c r="E63" s="312"/>
      <c r="F63" s="312"/>
      <c r="G63" s="312"/>
      <c r="H63" s="312"/>
      <c r="I63" s="312"/>
      <c r="J63" s="312"/>
      <c r="K63" s="312"/>
      <c r="L63" s="312"/>
      <c r="M63" s="312"/>
      <c r="N63" s="312"/>
      <c r="O63" s="312"/>
      <c r="P63" s="312"/>
      <c r="Q63" s="312"/>
      <c r="R63" s="312"/>
      <c r="S63" s="312"/>
      <c r="T63" s="312"/>
      <c r="U63" s="312"/>
      <c r="V63" s="312"/>
      <c r="W63" s="312"/>
      <c r="X63" s="312"/>
      <c r="Y63" s="312"/>
      <c r="Z63" s="312"/>
      <c r="AA63" s="312"/>
      <c r="AB63" s="312"/>
      <c r="AC63" s="313"/>
      <c r="AD63" s="57"/>
      <c r="AE63" s="57"/>
      <c r="AF63" s="57"/>
      <c r="AG63" s="57"/>
      <c r="AH63" s="57"/>
    </row>
    <row r="64" spans="1:34" ht="13.5" customHeight="1">
      <c r="A64" s="57"/>
      <c r="B64" s="91" t="str">
        <f>B58</f>
        <v>①</v>
      </c>
      <c r="C64" s="304" t="s">
        <v>250</v>
      </c>
      <c r="D64" s="304"/>
      <c r="E64" s="304"/>
      <c r="F64" s="304"/>
      <c r="G64" s="304"/>
      <c r="H64" s="304"/>
      <c r="I64" s="304"/>
      <c r="J64" s="304"/>
      <c r="K64" s="304"/>
      <c r="L64" s="304"/>
      <c r="M64" s="304"/>
      <c r="N64" s="304"/>
      <c r="O64" s="304"/>
      <c r="P64" s="304"/>
      <c r="Q64" s="304"/>
      <c r="R64" s="304"/>
      <c r="S64" s="304"/>
      <c r="T64" s="304"/>
      <c r="U64" s="304"/>
      <c r="V64" s="304"/>
      <c r="W64" s="304"/>
      <c r="X64" s="304"/>
      <c r="Y64" s="304"/>
      <c r="Z64" s="304"/>
      <c r="AA64" s="304"/>
      <c r="AB64" s="304"/>
      <c r="AC64" s="305"/>
      <c r="AD64" s="57"/>
      <c r="AE64" s="57"/>
      <c r="AF64" s="57"/>
      <c r="AG64" s="57"/>
      <c r="AH64" s="57"/>
    </row>
    <row r="65" spans="1:34" ht="13.5" customHeight="1">
      <c r="A65" s="57"/>
      <c r="B65" s="91" t="str">
        <f>B59</f>
        <v>②</v>
      </c>
      <c r="C65" s="314" t="s">
        <v>251</v>
      </c>
      <c r="D65" s="314"/>
      <c r="E65" s="314"/>
      <c r="F65" s="314"/>
      <c r="G65" s="314"/>
      <c r="H65" s="314"/>
      <c r="I65" s="314"/>
      <c r="J65" s="314"/>
      <c r="K65" s="314"/>
      <c r="L65" s="314"/>
      <c r="M65" s="314"/>
      <c r="N65" s="314"/>
      <c r="O65" s="314"/>
      <c r="P65" s="314"/>
      <c r="Q65" s="314"/>
      <c r="R65" s="314"/>
      <c r="S65" s="314"/>
      <c r="T65" s="314"/>
      <c r="U65" s="314"/>
      <c r="V65" s="314"/>
      <c r="W65" s="314"/>
      <c r="X65" s="314"/>
      <c r="Y65" s="314"/>
      <c r="Z65" s="314"/>
      <c r="AA65" s="314"/>
      <c r="AB65" s="314"/>
      <c r="AC65" s="315"/>
      <c r="AD65" s="57"/>
      <c r="AE65" s="57"/>
      <c r="AF65" s="57"/>
      <c r="AG65" s="57"/>
      <c r="AH65" s="57"/>
    </row>
    <row r="66" spans="1:34" ht="12" customHeight="1" thickBot="1">
      <c r="A66" s="57"/>
      <c r="B66" s="105"/>
      <c r="C66" s="319"/>
      <c r="D66" s="319"/>
      <c r="E66" s="319"/>
      <c r="F66" s="319"/>
      <c r="G66" s="319"/>
      <c r="H66" s="319"/>
      <c r="I66" s="319"/>
      <c r="J66" s="319"/>
      <c r="K66" s="319"/>
      <c r="L66" s="319"/>
      <c r="M66" s="319"/>
      <c r="N66" s="319"/>
      <c r="O66" s="319"/>
      <c r="P66" s="319"/>
      <c r="Q66" s="319"/>
      <c r="R66" s="319"/>
      <c r="S66" s="319"/>
      <c r="T66" s="319"/>
      <c r="U66" s="319"/>
      <c r="V66" s="319"/>
      <c r="W66" s="319"/>
      <c r="X66" s="319"/>
      <c r="Y66" s="319"/>
      <c r="Z66" s="319"/>
      <c r="AA66" s="319"/>
      <c r="AB66" s="319"/>
      <c r="AC66" s="320"/>
      <c r="AD66" s="57"/>
      <c r="AE66" s="57"/>
      <c r="AF66" s="57"/>
      <c r="AG66" s="57"/>
      <c r="AH66" s="57"/>
    </row>
    <row r="67" spans="1:34" ht="7.5" customHeight="1">
      <c r="B67" s="78"/>
      <c r="C67" s="78"/>
      <c r="D67" s="78"/>
      <c r="E67" s="78"/>
      <c r="F67" s="78"/>
      <c r="G67" s="78"/>
      <c r="H67" s="78"/>
      <c r="I67" s="78"/>
      <c r="J67" s="78"/>
      <c r="K67" s="78"/>
      <c r="L67" s="78"/>
      <c r="M67" s="78"/>
      <c r="N67" s="78"/>
      <c r="O67" s="78"/>
      <c r="P67" s="78"/>
      <c r="Q67" s="78"/>
      <c r="R67" s="78"/>
      <c r="S67" s="78"/>
      <c r="T67" s="78"/>
      <c r="U67" s="79"/>
      <c r="V67" s="78"/>
      <c r="W67" s="78"/>
      <c r="X67" s="78"/>
      <c r="Y67" s="78"/>
      <c r="Z67" s="78"/>
      <c r="AA67" s="78"/>
      <c r="AB67" s="78"/>
      <c r="AC67" s="78"/>
      <c r="AF67" s="57"/>
      <c r="AG67" s="57"/>
    </row>
    <row r="68" spans="1:34" ht="14.25" customHeight="1" thickBot="1">
      <c r="A68" s="57"/>
      <c r="B68" s="77" t="s">
        <v>252</v>
      </c>
      <c r="C68" s="78"/>
      <c r="D68" s="78"/>
      <c r="E68" s="78"/>
      <c r="F68" s="78"/>
      <c r="G68" s="78"/>
      <c r="H68" s="78"/>
      <c r="I68" s="78"/>
      <c r="J68" s="78"/>
      <c r="K68" s="78"/>
      <c r="L68" s="78"/>
      <c r="M68" s="78"/>
      <c r="N68" s="78"/>
      <c r="O68" s="78"/>
      <c r="P68" s="78"/>
      <c r="Q68" s="78"/>
      <c r="R68" s="78"/>
      <c r="S68" s="78"/>
      <c r="T68" s="78"/>
      <c r="U68" s="79"/>
      <c r="V68" s="106" t="s">
        <v>253</v>
      </c>
      <c r="W68" s="107">
        <f>$Z$20</f>
        <v>0</v>
      </c>
      <c r="X68" s="108" t="s">
        <v>254</v>
      </c>
      <c r="Y68" s="109"/>
      <c r="Z68" s="78" t="s">
        <v>255</v>
      </c>
      <c r="AA68" s="110"/>
      <c r="AB68" s="57"/>
      <c r="AC68" s="78"/>
      <c r="AD68" s="57"/>
      <c r="AE68" s="57"/>
      <c r="AF68" s="57"/>
      <c r="AG68" s="57"/>
      <c r="AH68" s="57"/>
    </row>
    <row r="69" spans="1:34" ht="13.5" customHeight="1" thickBot="1">
      <c r="A69" s="57"/>
      <c r="B69" s="205" t="s">
        <v>204</v>
      </c>
      <c r="C69" s="206"/>
      <c r="D69" s="206"/>
      <c r="E69" s="206"/>
      <c r="F69" s="206"/>
      <c r="G69" s="206"/>
      <c r="H69" s="207"/>
      <c r="I69" s="208" t="s">
        <v>205</v>
      </c>
      <c r="J69" s="206"/>
      <c r="K69" s="206"/>
      <c r="L69" s="207"/>
      <c r="M69" s="208" t="s">
        <v>206</v>
      </c>
      <c r="N69" s="207"/>
      <c r="O69" s="208" t="s">
        <v>207</v>
      </c>
      <c r="P69" s="207"/>
      <c r="Q69" s="208" t="s">
        <v>208</v>
      </c>
      <c r="R69" s="206"/>
      <c r="S69" s="206"/>
      <c r="T69" s="207"/>
      <c r="U69" s="80" t="s">
        <v>209</v>
      </c>
      <c r="V69" s="81" t="s">
        <v>210</v>
      </c>
      <c r="W69" s="209" t="s">
        <v>211</v>
      </c>
      <c r="X69" s="206"/>
      <c r="Y69" s="208" t="s">
        <v>212</v>
      </c>
      <c r="Z69" s="206"/>
      <c r="AA69" s="206"/>
      <c r="AB69" s="206"/>
      <c r="AC69" s="210"/>
      <c r="AD69" s="57"/>
      <c r="AE69" s="57"/>
      <c r="AF69" s="57"/>
      <c r="AG69" s="57"/>
      <c r="AH69" s="57"/>
    </row>
    <row r="70" spans="1:34" ht="13.5" customHeight="1" thickBot="1">
      <c r="A70" s="57"/>
      <c r="B70" s="82" t="s">
        <v>115</v>
      </c>
      <c r="C70" s="325" t="s">
        <v>256</v>
      </c>
      <c r="D70" s="239"/>
      <c r="E70" s="239"/>
      <c r="F70" s="239"/>
      <c r="G70" s="239"/>
      <c r="H70" s="237"/>
      <c r="I70" s="227">
        <v>10000</v>
      </c>
      <c r="J70" s="228"/>
      <c r="K70" s="228"/>
      <c r="L70" s="229"/>
      <c r="M70" s="326">
        <f>$W$68*$Y$68</f>
        <v>0</v>
      </c>
      <c r="N70" s="327"/>
      <c r="O70" s="230" t="s">
        <v>257</v>
      </c>
      <c r="P70" s="231"/>
      <c r="Q70" s="328">
        <f>I70*M70</f>
        <v>0</v>
      </c>
      <c r="R70" s="239"/>
      <c r="S70" s="239"/>
      <c r="T70" s="237"/>
      <c r="U70" s="84" t="s">
        <v>268</v>
      </c>
      <c r="V70" s="84" t="s">
        <v>215</v>
      </c>
      <c r="W70" s="236" t="s">
        <v>216</v>
      </c>
      <c r="X70" s="237"/>
      <c r="Y70" s="238" t="s">
        <v>258</v>
      </c>
      <c r="Z70" s="239"/>
      <c r="AA70" s="239"/>
      <c r="AB70" s="239"/>
      <c r="AC70" s="240"/>
      <c r="AD70" s="57"/>
      <c r="AE70" s="57"/>
      <c r="AF70" s="57"/>
      <c r="AG70" s="57"/>
      <c r="AH70" s="57"/>
    </row>
    <row r="71" spans="1:34" ht="13.5" customHeight="1" thickTop="1" thickBot="1">
      <c r="A71" s="57"/>
      <c r="B71" s="295" t="s">
        <v>239</v>
      </c>
      <c r="C71" s="321"/>
      <c r="D71" s="321"/>
      <c r="E71" s="321"/>
      <c r="F71" s="321"/>
      <c r="G71" s="321"/>
      <c r="H71" s="321"/>
      <c r="I71" s="321"/>
      <c r="J71" s="321"/>
      <c r="K71" s="321"/>
      <c r="L71" s="321"/>
      <c r="M71" s="321"/>
      <c r="N71" s="321"/>
      <c r="O71" s="321"/>
      <c r="P71" s="322"/>
      <c r="Q71" s="298">
        <f>SUM(Q70:T70)</f>
        <v>0</v>
      </c>
      <c r="R71" s="321"/>
      <c r="S71" s="321"/>
      <c r="T71" s="322"/>
      <c r="U71" s="104"/>
      <c r="V71" s="89"/>
      <c r="W71" s="89"/>
      <c r="X71" s="89"/>
      <c r="Y71" s="89"/>
      <c r="Z71" s="89"/>
      <c r="AA71" s="89"/>
      <c r="AB71" s="89"/>
      <c r="AC71" s="90"/>
      <c r="AD71" s="57"/>
      <c r="AE71" s="57"/>
      <c r="AF71" s="57"/>
      <c r="AG71" s="57"/>
      <c r="AH71" s="57"/>
    </row>
    <row r="72" spans="1:34" ht="13.5" customHeight="1">
      <c r="A72" s="57"/>
      <c r="B72" s="301" t="s">
        <v>240</v>
      </c>
      <c r="C72" s="312"/>
      <c r="D72" s="312"/>
      <c r="E72" s="312"/>
      <c r="F72" s="312"/>
      <c r="G72" s="312"/>
      <c r="H72" s="312"/>
      <c r="I72" s="312"/>
      <c r="J72" s="312"/>
      <c r="K72" s="312"/>
      <c r="L72" s="312"/>
      <c r="M72" s="312"/>
      <c r="N72" s="312"/>
      <c r="O72" s="312"/>
      <c r="P72" s="312"/>
      <c r="Q72" s="312"/>
      <c r="R72" s="312"/>
      <c r="S72" s="312"/>
      <c r="T72" s="312"/>
      <c r="U72" s="312"/>
      <c r="V72" s="312"/>
      <c r="W72" s="312"/>
      <c r="X72" s="312"/>
      <c r="Y72" s="312"/>
      <c r="Z72" s="312"/>
      <c r="AA72" s="312"/>
      <c r="AB72" s="312"/>
      <c r="AC72" s="313"/>
      <c r="AD72" s="57"/>
      <c r="AE72" s="57"/>
      <c r="AF72" s="57"/>
      <c r="AG72" s="57"/>
      <c r="AH72" s="57"/>
    </row>
    <row r="73" spans="1:34" ht="13.5" customHeight="1">
      <c r="A73" s="57"/>
      <c r="B73" s="111" t="s">
        <v>259</v>
      </c>
      <c r="C73" s="323" t="s">
        <v>260</v>
      </c>
      <c r="D73" s="323"/>
      <c r="E73" s="323"/>
      <c r="F73" s="323"/>
      <c r="G73" s="323"/>
      <c r="H73" s="323"/>
      <c r="I73" s="323"/>
      <c r="J73" s="323"/>
      <c r="K73" s="323"/>
      <c r="L73" s="323"/>
      <c r="M73" s="323"/>
      <c r="N73" s="323"/>
      <c r="O73" s="323"/>
      <c r="P73" s="323"/>
      <c r="Q73" s="323"/>
      <c r="R73" s="323"/>
      <c r="S73" s="323"/>
      <c r="T73" s="323"/>
      <c r="U73" s="323"/>
      <c r="V73" s="323"/>
      <c r="W73" s="323"/>
      <c r="X73" s="323"/>
      <c r="Y73" s="323"/>
      <c r="Z73" s="323"/>
      <c r="AA73" s="323"/>
      <c r="AB73" s="323"/>
      <c r="AC73" s="324"/>
      <c r="AD73" s="57"/>
      <c r="AE73" s="57"/>
      <c r="AF73" s="57"/>
      <c r="AG73" s="57"/>
      <c r="AH73" s="57"/>
    </row>
    <row r="74" spans="1:34" ht="13.5" customHeight="1">
      <c r="A74" s="57"/>
      <c r="B74" s="95" t="s">
        <v>170</v>
      </c>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7"/>
      <c r="AD74" s="57"/>
      <c r="AE74" s="57"/>
      <c r="AF74" s="57"/>
      <c r="AG74" s="57"/>
      <c r="AH74" s="57"/>
    </row>
    <row r="75" spans="1:34" ht="13.5" customHeight="1">
      <c r="A75" s="57"/>
      <c r="B75" s="98" t="str">
        <f>B70</f>
        <v>①</v>
      </c>
      <c r="C75" s="306" t="s">
        <v>261</v>
      </c>
      <c r="D75" s="306"/>
      <c r="E75" s="306"/>
      <c r="F75" s="306"/>
      <c r="G75" s="306"/>
      <c r="H75" s="306"/>
      <c r="I75" s="306"/>
      <c r="J75" s="306"/>
      <c r="K75" s="306"/>
      <c r="L75" s="306"/>
      <c r="M75" s="306"/>
      <c r="N75" s="306"/>
      <c r="O75" s="306"/>
      <c r="P75" s="306"/>
      <c r="Q75" s="306"/>
      <c r="R75" s="306"/>
      <c r="S75" s="306"/>
      <c r="T75" s="306"/>
      <c r="U75" s="306"/>
      <c r="V75" s="306"/>
      <c r="W75" s="306"/>
      <c r="X75" s="306"/>
      <c r="Y75" s="306"/>
      <c r="Z75" s="306"/>
      <c r="AA75" s="306"/>
      <c r="AB75" s="306"/>
      <c r="AC75" s="307"/>
      <c r="AD75" s="57"/>
      <c r="AE75" s="57"/>
      <c r="AF75" s="57"/>
      <c r="AG75" s="57"/>
      <c r="AH75" s="57"/>
    </row>
    <row r="76" spans="1:34" ht="12" customHeight="1" thickBot="1">
      <c r="A76" s="57"/>
      <c r="B76" s="105"/>
      <c r="C76" s="319"/>
      <c r="D76" s="319"/>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20"/>
      <c r="AD76" s="57"/>
      <c r="AE76" s="57"/>
      <c r="AF76" s="57"/>
      <c r="AG76" s="57"/>
      <c r="AH76" s="57"/>
    </row>
    <row r="77" spans="1:34" s="101" customFormat="1" ht="12" customHeight="1" thickBot="1">
      <c r="A77" s="99"/>
      <c r="B77" s="112"/>
      <c r="C77" s="113"/>
      <c r="D77" s="113"/>
      <c r="E77" s="113"/>
      <c r="F77" s="113"/>
      <c r="G77" s="113"/>
      <c r="H77" s="113"/>
      <c r="I77" s="113"/>
      <c r="J77" s="113"/>
      <c r="K77" s="113"/>
      <c r="L77" s="113"/>
      <c r="M77" s="113"/>
      <c r="N77" s="113"/>
      <c r="O77" s="113"/>
      <c r="P77" s="113"/>
      <c r="Q77" s="113"/>
      <c r="R77" s="113"/>
      <c r="S77" s="113"/>
      <c r="T77" s="113"/>
      <c r="U77" s="113"/>
      <c r="V77" s="113"/>
      <c r="W77" s="113"/>
      <c r="X77" s="113"/>
      <c r="Y77" s="113"/>
      <c r="Z77" s="113"/>
      <c r="AA77" s="113"/>
      <c r="AB77" s="113"/>
      <c r="AC77" s="113"/>
      <c r="AD77" s="99"/>
      <c r="AE77" s="99"/>
      <c r="AF77" s="99"/>
      <c r="AG77" s="99"/>
      <c r="AH77" s="99"/>
    </row>
    <row r="78" spans="1:34" ht="13.5" customHeight="1">
      <c r="A78" s="57"/>
      <c r="B78" s="301" t="s">
        <v>262</v>
      </c>
      <c r="C78" s="312"/>
      <c r="D78" s="312"/>
      <c r="E78" s="312"/>
      <c r="F78" s="312"/>
      <c r="G78" s="312"/>
      <c r="H78" s="312"/>
      <c r="I78" s="312"/>
      <c r="J78" s="312"/>
      <c r="K78" s="312"/>
      <c r="L78" s="312"/>
      <c r="M78" s="312"/>
      <c r="N78" s="312"/>
      <c r="O78" s="312"/>
      <c r="P78" s="312"/>
      <c r="Q78" s="312"/>
      <c r="R78" s="312"/>
      <c r="S78" s="312"/>
      <c r="T78" s="312"/>
      <c r="U78" s="312"/>
      <c r="V78" s="312"/>
      <c r="W78" s="312"/>
      <c r="X78" s="312"/>
      <c r="Y78" s="312"/>
      <c r="Z78" s="312"/>
      <c r="AA78" s="312"/>
      <c r="AB78" s="312"/>
      <c r="AC78" s="313"/>
      <c r="AD78" s="57"/>
      <c r="AE78" s="57"/>
      <c r="AF78" s="57"/>
      <c r="AG78" s="57"/>
      <c r="AH78" s="57"/>
    </row>
    <row r="79" spans="1:34" s="101" customFormat="1" ht="13.5" customHeight="1">
      <c r="A79" s="99"/>
      <c r="B79" s="111" t="s">
        <v>259</v>
      </c>
      <c r="C79" s="323" t="s">
        <v>263</v>
      </c>
      <c r="D79" s="323"/>
      <c r="E79" s="323"/>
      <c r="F79" s="323"/>
      <c r="G79" s="323"/>
      <c r="H79" s="323"/>
      <c r="I79" s="323"/>
      <c r="J79" s="323"/>
      <c r="K79" s="323"/>
      <c r="L79" s="323"/>
      <c r="M79" s="323"/>
      <c r="N79" s="323"/>
      <c r="O79" s="323"/>
      <c r="P79" s="323"/>
      <c r="Q79" s="323"/>
      <c r="R79" s="323"/>
      <c r="S79" s="323"/>
      <c r="T79" s="323"/>
      <c r="U79" s="323"/>
      <c r="V79" s="323"/>
      <c r="W79" s="323"/>
      <c r="X79" s="323"/>
      <c r="Y79" s="323"/>
      <c r="Z79" s="323"/>
      <c r="AA79" s="323"/>
      <c r="AB79" s="323"/>
      <c r="AC79" s="324"/>
      <c r="AD79" s="99"/>
      <c r="AE79" s="99"/>
      <c r="AF79" s="99"/>
      <c r="AG79" s="99"/>
      <c r="AH79" s="99"/>
    </row>
    <row r="80" spans="1:34" ht="13.5" customHeight="1">
      <c r="A80" s="57"/>
      <c r="B80" s="114" t="s">
        <v>259</v>
      </c>
      <c r="C80" s="293" t="s">
        <v>264</v>
      </c>
      <c r="D80" s="293"/>
      <c r="E80" s="293"/>
      <c r="F80" s="293"/>
      <c r="G80" s="293"/>
      <c r="H80" s="293"/>
      <c r="I80" s="293"/>
      <c r="J80" s="293"/>
      <c r="K80" s="293"/>
      <c r="L80" s="293"/>
      <c r="M80" s="293"/>
      <c r="N80" s="293"/>
      <c r="O80" s="293"/>
      <c r="P80" s="293"/>
      <c r="Q80" s="293"/>
      <c r="R80" s="293"/>
      <c r="S80" s="293"/>
      <c r="T80" s="293"/>
      <c r="U80" s="293"/>
      <c r="V80" s="293"/>
      <c r="W80" s="293"/>
      <c r="X80" s="293"/>
      <c r="Y80" s="293"/>
      <c r="Z80" s="293"/>
      <c r="AA80" s="293"/>
      <c r="AB80" s="293"/>
      <c r="AC80" s="294"/>
      <c r="AD80" s="57"/>
      <c r="AE80" s="57"/>
      <c r="AF80" s="57"/>
      <c r="AG80" s="57"/>
      <c r="AH80" s="57"/>
    </row>
    <row r="81" spans="1:34" ht="12" customHeight="1" thickBot="1">
      <c r="A81" s="57"/>
      <c r="B81" s="115" t="s">
        <v>259</v>
      </c>
      <c r="C81" s="319" t="s">
        <v>353</v>
      </c>
      <c r="D81" s="319"/>
      <c r="E81" s="319"/>
      <c r="F81" s="319"/>
      <c r="G81" s="319"/>
      <c r="H81" s="319"/>
      <c r="I81" s="319"/>
      <c r="J81" s="319"/>
      <c r="K81" s="319"/>
      <c r="L81" s="319"/>
      <c r="M81" s="319"/>
      <c r="N81" s="319"/>
      <c r="O81" s="319"/>
      <c r="P81" s="319"/>
      <c r="Q81" s="319"/>
      <c r="R81" s="319"/>
      <c r="S81" s="319"/>
      <c r="T81" s="319"/>
      <c r="U81" s="319"/>
      <c r="V81" s="319"/>
      <c r="W81" s="319"/>
      <c r="X81" s="319"/>
      <c r="Y81" s="319"/>
      <c r="Z81" s="319"/>
      <c r="AA81" s="319"/>
      <c r="AB81" s="319"/>
      <c r="AC81" s="320"/>
      <c r="AD81" s="57"/>
      <c r="AE81" s="57"/>
      <c r="AF81" s="57"/>
      <c r="AG81" s="57"/>
      <c r="AH81" s="57"/>
    </row>
    <row r="82" spans="1:34" ht="11.25" customHeight="1">
      <c r="B82" s="116"/>
      <c r="C82" s="78"/>
      <c r="D82" s="78"/>
      <c r="E82" s="78"/>
      <c r="F82" s="78"/>
      <c r="G82" s="78"/>
      <c r="H82" s="78"/>
      <c r="I82" s="78"/>
      <c r="J82" s="78"/>
      <c r="K82" s="78"/>
      <c r="L82" s="78"/>
      <c r="M82" s="78"/>
      <c r="N82" s="78"/>
      <c r="O82" s="78"/>
      <c r="P82" s="78"/>
      <c r="Q82" s="78"/>
      <c r="R82" s="78"/>
      <c r="S82" s="78"/>
      <c r="T82" s="78"/>
      <c r="U82" s="79"/>
      <c r="V82" s="78"/>
      <c r="W82" s="78"/>
      <c r="X82" s="78"/>
      <c r="Y82" s="78"/>
      <c r="Z82" s="78"/>
      <c r="AA82" s="78"/>
      <c r="AB82" s="78"/>
      <c r="AC82" s="78"/>
    </row>
    <row r="83" spans="1:34" ht="14.25" customHeight="1">
      <c r="U83" s="64"/>
    </row>
    <row r="84" spans="1:34" ht="14.25" customHeight="1">
      <c r="U84" s="64"/>
    </row>
    <row r="85" spans="1:34" ht="14.25" customHeight="1">
      <c r="U85" s="64"/>
    </row>
    <row r="86" spans="1:34" ht="14.25" customHeight="1">
      <c r="U86" s="64"/>
    </row>
    <row r="87" spans="1:34" ht="14.25" customHeight="1">
      <c r="U87" s="64"/>
    </row>
    <row r="88" spans="1:34" ht="14.25" customHeight="1">
      <c r="U88" s="64"/>
    </row>
    <row r="89" spans="1:34" ht="14.25" customHeight="1">
      <c r="U89" s="64"/>
    </row>
    <row r="90" spans="1:34" ht="14.25" customHeight="1">
      <c r="U90" s="64"/>
    </row>
    <row r="91" spans="1:34" ht="14.25" customHeight="1">
      <c r="U91" s="64"/>
    </row>
    <row r="92" spans="1:34" ht="14.25" customHeight="1">
      <c r="U92" s="64"/>
    </row>
    <row r="93" spans="1:34" ht="14.25" customHeight="1">
      <c r="U93" s="64"/>
    </row>
    <row r="94" spans="1:34" ht="14.25" customHeight="1">
      <c r="U94" s="64"/>
    </row>
    <row r="95" spans="1:34" ht="14.25" customHeight="1">
      <c r="U95" s="64"/>
    </row>
    <row r="96" spans="1:34" ht="14.25" customHeight="1">
      <c r="U96" s="64"/>
    </row>
    <row r="97" spans="21:21" ht="14.25" customHeight="1">
      <c r="U97" s="64"/>
    </row>
    <row r="98" spans="21:21" ht="14.25" customHeight="1">
      <c r="U98" s="64"/>
    </row>
    <row r="99" spans="21:21" ht="14.25" customHeight="1">
      <c r="U99" s="64"/>
    </row>
    <row r="100" spans="21:21" ht="14.25" customHeight="1">
      <c r="U100" s="64"/>
    </row>
    <row r="101" spans="21:21" ht="14.25" customHeight="1">
      <c r="U101" s="64"/>
    </row>
    <row r="102" spans="21:21" ht="14.25" customHeight="1">
      <c r="U102" s="64"/>
    </row>
    <row r="103" spans="21:21" ht="14.25" customHeight="1">
      <c r="U103" s="64"/>
    </row>
    <row r="104" spans="21:21" ht="14.25" customHeight="1">
      <c r="U104" s="64"/>
    </row>
    <row r="105" spans="21:21" ht="14.25" customHeight="1">
      <c r="U105" s="64"/>
    </row>
    <row r="106" spans="21:21" ht="14.25" customHeight="1">
      <c r="U106" s="64"/>
    </row>
    <row r="107" spans="21:21" ht="14.25" customHeight="1">
      <c r="U107" s="64"/>
    </row>
    <row r="108" spans="21:21" ht="14.25" customHeight="1">
      <c r="U108" s="64"/>
    </row>
    <row r="109" spans="21:21" ht="14.25" customHeight="1">
      <c r="U109" s="64"/>
    </row>
    <row r="110" spans="21:21" ht="14.25" customHeight="1">
      <c r="U110" s="64"/>
    </row>
    <row r="111" spans="21:21" ht="14.25" customHeight="1">
      <c r="U111" s="64"/>
    </row>
    <row r="112" spans="21:21" ht="14.25" customHeight="1">
      <c r="U112" s="64"/>
    </row>
    <row r="113" spans="21:21" ht="14.25" customHeight="1">
      <c r="U113" s="64"/>
    </row>
    <row r="114" spans="21:21" ht="14.25" customHeight="1">
      <c r="U114" s="64"/>
    </row>
    <row r="115" spans="21:21" ht="14.25" customHeight="1">
      <c r="U115" s="64"/>
    </row>
    <row r="116" spans="21:21" ht="14.25" customHeight="1">
      <c r="U116" s="64"/>
    </row>
    <row r="117" spans="21:21" ht="14.25" customHeight="1">
      <c r="U117" s="64"/>
    </row>
    <row r="118" spans="21:21" ht="14.25" customHeight="1">
      <c r="U118" s="64"/>
    </row>
    <row r="119" spans="21:21" ht="14.25" customHeight="1">
      <c r="U119" s="64"/>
    </row>
    <row r="120" spans="21:21" ht="14.25" customHeight="1">
      <c r="U120" s="64"/>
    </row>
    <row r="121" spans="21:21" ht="14.25" customHeight="1">
      <c r="U121" s="64"/>
    </row>
    <row r="122" spans="21:21" ht="14.25" customHeight="1">
      <c r="U122" s="64"/>
    </row>
    <row r="123" spans="21:21" ht="14.25" customHeight="1">
      <c r="U123" s="64"/>
    </row>
    <row r="124" spans="21:21" ht="14.25" customHeight="1">
      <c r="U124" s="64"/>
    </row>
    <row r="125" spans="21:21" ht="14.25" customHeight="1">
      <c r="U125" s="64"/>
    </row>
    <row r="126" spans="21:21" ht="14.25" customHeight="1">
      <c r="U126" s="64"/>
    </row>
    <row r="127" spans="21:21" ht="14.25" customHeight="1">
      <c r="U127" s="64"/>
    </row>
    <row r="128" spans="21:21" ht="14.25" customHeight="1">
      <c r="U128" s="64"/>
    </row>
    <row r="129" spans="21:21" ht="14.25" customHeight="1">
      <c r="U129" s="64"/>
    </row>
    <row r="130" spans="21:21" ht="14.25" customHeight="1">
      <c r="U130" s="64"/>
    </row>
    <row r="131" spans="21:21" ht="14.25" customHeight="1">
      <c r="U131" s="64"/>
    </row>
    <row r="132" spans="21:21" ht="14.25" customHeight="1">
      <c r="U132" s="64"/>
    </row>
    <row r="133" spans="21:21" ht="14.25" customHeight="1">
      <c r="U133" s="64"/>
    </row>
    <row r="134" spans="21:21" ht="14.25" customHeight="1">
      <c r="U134" s="64"/>
    </row>
    <row r="135" spans="21:21" ht="14.25" customHeight="1">
      <c r="U135" s="64"/>
    </row>
    <row r="136" spans="21:21" ht="14.25" customHeight="1">
      <c r="U136" s="64"/>
    </row>
    <row r="137" spans="21:21" ht="14.25" customHeight="1">
      <c r="U137" s="64"/>
    </row>
    <row r="138" spans="21:21" ht="14.25" customHeight="1">
      <c r="U138" s="64"/>
    </row>
    <row r="139" spans="21:21" ht="14.25" customHeight="1">
      <c r="U139" s="64"/>
    </row>
    <row r="140" spans="21:21" ht="14.25" customHeight="1">
      <c r="U140" s="64"/>
    </row>
    <row r="141" spans="21:21" ht="14.25" customHeight="1">
      <c r="U141" s="64"/>
    </row>
    <row r="142" spans="21:21" ht="14.25" customHeight="1">
      <c r="U142" s="64"/>
    </row>
    <row r="143" spans="21:21" ht="14.25" customHeight="1">
      <c r="U143" s="64"/>
    </row>
    <row r="144" spans="21:21" ht="14.25" customHeight="1">
      <c r="U144" s="64"/>
    </row>
    <row r="145" spans="21:21" ht="14.25" customHeight="1">
      <c r="U145" s="64"/>
    </row>
    <row r="146" spans="21:21" ht="14.25" customHeight="1">
      <c r="U146" s="64"/>
    </row>
    <row r="147" spans="21:21" ht="14.25" customHeight="1">
      <c r="U147" s="64"/>
    </row>
    <row r="148" spans="21:21" ht="14.25" customHeight="1">
      <c r="U148" s="64"/>
    </row>
    <row r="149" spans="21:21" ht="14.25" customHeight="1">
      <c r="U149" s="64"/>
    </row>
    <row r="150" spans="21:21" ht="14.25" customHeight="1">
      <c r="U150" s="64"/>
    </row>
    <row r="151" spans="21:21" ht="14.25" customHeight="1">
      <c r="U151" s="64"/>
    </row>
    <row r="152" spans="21:21" ht="14.25" customHeight="1">
      <c r="U152" s="64"/>
    </row>
    <row r="153" spans="21:21" ht="14.25" customHeight="1">
      <c r="U153" s="64"/>
    </row>
    <row r="154" spans="21:21" ht="14.25" customHeight="1">
      <c r="U154" s="64"/>
    </row>
    <row r="155" spans="21:21" ht="14.25" customHeight="1">
      <c r="U155" s="64"/>
    </row>
    <row r="156" spans="21:21" ht="14.25" customHeight="1">
      <c r="U156" s="64"/>
    </row>
    <row r="157" spans="21:21" ht="14.25" customHeight="1">
      <c r="U157" s="64"/>
    </row>
    <row r="158" spans="21:21" ht="14.25" customHeight="1">
      <c r="U158" s="64"/>
    </row>
    <row r="159" spans="21:21" ht="14.25" customHeight="1">
      <c r="U159" s="64"/>
    </row>
    <row r="160" spans="21:21" ht="14.25" customHeight="1">
      <c r="U160" s="64"/>
    </row>
    <row r="161" spans="21:21" ht="14.25" customHeight="1">
      <c r="U161" s="64"/>
    </row>
    <row r="162" spans="21:21" ht="14.25" customHeight="1">
      <c r="U162" s="64"/>
    </row>
    <row r="163" spans="21:21" ht="14.25" customHeight="1">
      <c r="U163" s="64"/>
    </row>
    <row r="164" spans="21:21" ht="14.25" customHeight="1">
      <c r="U164" s="64"/>
    </row>
    <row r="165" spans="21:21" ht="14.25" customHeight="1">
      <c r="U165" s="64"/>
    </row>
    <row r="166" spans="21:21" ht="14.25" customHeight="1">
      <c r="U166" s="64"/>
    </row>
    <row r="167" spans="21:21" ht="14.25" customHeight="1">
      <c r="U167" s="64"/>
    </row>
    <row r="168" spans="21:21" ht="14.25" customHeight="1">
      <c r="U168" s="64"/>
    </row>
    <row r="169" spans="21:21" ht="14.25" customHeight="1">
      <c r="U169" s="64"/>
    </row>
    <row r="170" spans="21:21" ht="14.25" customHeight="1">
      <c r="U170" s="64"/>
    </row>
    <row r="171" spans="21:21" ht="14.25" customHeight="1">
      <c r="U171" s="64"/>
    </row>
    <row r="172" spans="21:21" ht="14.25" customHeight="1">
      <c r="U172" s="64"/>
    </row>
    <row r="173" spans="21:21" ht="14.25" customHeight="1">
      <c r="U173" s="64"/>
    </row>
    <row r="174" spans="21:21" ht="14.25" customHeight="1">
      <c r="U174" s="64"/>
    </row>
    <row r="175" spans="21:21" ht="14.25" customHeight="1">
      <c r="U175" s="64"/>
    </row>
    <row r="176" spans="21:21" ht="14.25" customHeight="1">
      <c r="U176" s="64"/>
    </row>
    <row r="177" spans="21:21" ht="14.25" customHeight="1">
      <c r="U177" s="64"/>
    </row>
    <row r="178" spans="21:21" ht="14.25" customHeight="1">
      <c r="U178" s="64"/>
    </row>
    <row r="179" spans="21:21" ht="14.25" customHeight="1">
      <c r="U179" s="64"/>
    </row>
    <row r="180" spans="21:21" ht="14.25" customHeight="1">
      <c r="U180" s="64"/>
    </row>
    <row r="181" spans="21:21" ht="14.25" customHeight="1">
      <c r="U181" s="64"/>
    </row>
    <row r="182" spans="21:21" ht="14.25" customHeight="1">
      <c r="U182" s="64"/>
    </row>
    <row r="183" spans="21:21" ht="14.25" customHeight="1">
      <c r="U183" s="64"/>
    </row>
    <row r="184" spans="21:21" ht="14.25" customHeight="1">
      <c r="U184" s="64"/>
    </row>
    <row r="185" spans="21:21" ht="14.25" customHeight="1">
      <c r="U185" s="64"/>
    </row>
    <row r="186" spans="21:21" ht="14.25" customHeight="1">
      <c r="U186" s="64"/>
    </row>
    <row r="187" spans="21:21" ht="14.25" customHeight="1">
      <c r="U187" s="64"/>
    </row>
    <row r="188" spans="21:21" ht="14.25" customHeight="1">
      <c r="U188" s="64"/>
    </row>
    <row r="189" spans="21:21" ht="14.25" customHeight="1">
      <c r="U189" s="64"/>
    </row>
    <row r="190" spans="21:21" ht="14.25" customHeight="1">
      <c r="U190" s="64"/>
    </row>
    <row r="191" spans="21:21" ht="14.25" customHeight="1">
      <c r="U191" s="64"/>
    </row>
    <row r="192" spans="21:21" ht="14.25" customHeight="1">
      <c r="U192" s="64"/>
    </row>
    <row r="193" spans="21:21" ht="14.25" customHeight="1">
      <c r="U193" s="64"/>
    </row>
    <row r="194" spans="21:21" ht="14.25" customHeight="1">
      <c r="U194" s="64"/>
    </row>
    <row r="195" spans="21:21" ht="14.25" customHeight="1">
      <c r="U195" s="64"/>
    </row>
    <row r="196" spans="21:21" ht="14.25" customHeight="1">
      <c r="U196" s="64"/>
    </row>
    <row r="197" spans="21:21" ht="14.25" customHeight="1">
      <c r="U197" s="64"/>
    </row>
    <row r="198" spans="21:21" ht="14.25" customHeight="1">
      <c r="U198" s="64"/>
    </row>
    <row r="199" spans="21:21" ht="14.25" customHeight="1">
      <c r="U199" s="64"/>
    </row>
    <row r="200" spans="21:21" ht="14.25" customHeight="1">
      <c r="U200" s="64"/>
    </row>
    <row r="201" spans="21:21" ht="14.25" customHeight="1">
      <c r="U201" s="64"/>
    </row>
    <row r="202" spans="21:21" ht="14.25" customHeight="1">
      <c r="U202" s="64"/>
    </row>
    <row r="203" spans="21:21" ht="14.25" customHeight="1">
      <c r="U203" s="64"/>
    </row>
    <row r="204" spans="21:21" ht="14.25" customHeight="1">
      <c r="U204" s="64"/>
    </row>
    <row r="205" spans="21:21" ht="14.25" customHeight="1">
      <c r="U205" s="64"/>
    </row>
    <row r="206" spans="21:21" ht="14.25" customHeight="1">
      <c r="U206" s="64"/>
    </row>
    <row r="207" spans="21:21" ht="14.25" customHeight="1">
      <c r="U207" s="64"/>
    </row>
    <row r="208" spans="21:21" ht="14.25" customHeight="1">
      <c r="U208" s="64"/>
    </row>
    <row r="209" spans="21:21" ht="14.25" customHeight="1">
      <c r="U209" s="64"/>
    </row>
    <row r="210" spans="21:21" ht="14.25" customHeight="1">
      <c r="U210" s="64"/>
    </row>
    <row r="211" spans="21:21" ht="14.25" customHeight="1">
      <c r="U211" s="64"/>
    </row>
    <row r="212" spans="21:21" ht="14.25" customHeight="1">
      <c r="U212" s="64"/>
    </row>
    <row r="213" spans="21:21" ht="14.25" customHeight="1">
      <c r="U213" s="64"/>
    </row>
    <row r="214" spans="21:21" ht="14.25" customHeight="1">
      <c r="U214" s="64"/>
    </row>
    <row r="215" spans="21:21" ht="14.25" customHeight="1">
      <c r="U215" s="64"/>
    </row>
    <row r="216" spans="21:21" ht="14.25" customHeight="1">
      <c r="U216" s="64"/>
    </row>
    <row r="217" spans="21:21" ht="14.25" customHeight="1">
      <c r="U217" s="64"/>
    </row>
    <row r="218" spans="21:21" ht="14.25" customHeight="1">
      <c r="U218" s="64"/>
    </row>
    <row r="219" spans="21:21" ht="14.25" customHeight="1">
      <c r="U219" s="64"/>
    </row>
    <row r="220" spans="21:21" ht="14.25" customHeight="1">
      <c r="U220" s="64"/>
    </row>
    <row r="221" spans="21:21" ht="14.25" customHeight="1">
      <c r="U221" s="64"/>
    </row>
    <row r="222" spans="21:21" ht="14.25" customHeight="1">
      <c r="U222" s="64"/>
    </row>
    <row r="223" spans="21:21" ht="14.25" customHeight="1">
      <c r="U223" s="64"/>
    </row>
    <row r="224" spans="21:21" ht="14.25" customHeight="1">
      <c r="U224" s="64"/>
    </row>
    <row r="225" spans="21:21" ht="14.25" customHeight="1">
      <c r="U225" s="64"/>
    </row>
    <row r="226" spans="21:21" ht="14.25" customHeight="1">
      <c r="U226" s="64"/>
    </row>
    <row r="227" spans="21:21" ht="14.25" customHeight="1">
      <c r="U227" s="64"/>
    </row>
    <row r="228" spans="21:21" ht="14.25" customHeight="1">
      <c r="U228" s="64"/>
    </row>
    <row r="229" spans="21:21" ht="14.25" customHeight="1">
      <c r="U229" s="64"/>
    </row>
    <row r="230" spans="21:21" ht="14.25" customHeight="1">
      <c r="U230" s="64"/>
    </row>
    <row r="231" spans="21:21" ht="14.25" customHeight="1">
      <c r="U231" s="64"/>
    </row>
    <row r="232" spans="21:21" ht="14.25" customHeight="1">
      <c r="U232" s="64"/>
    </row>
    <row r="233" spans="21:21" ht="14.25" customHeight="1">
      <c r="U233" s="64"/>
    </row>
    <row r="234" spans="21:21" ht="14.25" customHeight="1">
      <c r="U234" s="64"/>
    </row>
    <row r="235" spans="21:21" ht="14.25" customHeight="1">
      <c r="U235" s="64"/>
    </row>
    <row r="236" spans="21:21" ht="14.25" customHeight="1">
      <c r="U236" s="64"/>
    </row>
    <row r="237" spans="21:21" ht="14.25" customHeight="1">
      <c r="U237" s="64"/>
    </row>
    <row r="238" spans="21:21" ht="14.25" customHeight="1">
      <c r="U238" s="64"/>
    </row>
    <row r="239" spans="21:21" ht="14.25" customHeight="1">
      <c r="U239" s="64"/>
    </row>
    <row r="240" spans="21:21" ht="14.25" customHeight="1">
      <c r="U240" s="64"/>
    </row>
    <row r="241" spans="21:21" ht="14.25" customHeight="1">
      <c r="U241" s="64"/>
    </row>
    <row r="242" spans="21:21" ht="14.25" customHeight="1">
      <c r="U242" s="64"/>
    </row>
    <row r="243" spans="21:21" ht="14.25" customHeight="1">
      <c r="U243" s="64"/>
    </row>
    <row r="244" spans="21:21" ht="14.25" customHeight="1">
      <c r="U244" s="64"/>
    </row>
    <row r="245" spans="21:21" ht="14.25" customHeight="1">
      <c r="U245" s="64"/>
    </row>
    <row r="246" spans="21:21" ht="14.25" customHeight="1">
      <c r="U246" s="64"/>
    </row>
    <row r="247" spans="21:21" ht="14.25" customHeight="1">
      <c r="U247" s="64"/>
    </row>
    <row r="248" spans="21:21" ht="14.25" customHeight="1">
      <c r="U248" s="64"/>
    </row>
    <row r="249" spans="21:21" ht="14.25" customHeight="1">
      <c r="U249" s="64"/>
    </row>
    <row r="250" spans="21:21" ht="14.25" customHeight="1">
      <c r="U250" s="64"/>
    </row>
    <row r="251" spans="21:21" ht="14.25" customHeight="1">
      <c r="U251" s="64"/>
    </row>
    <row r="252" spans="21:21" ht="14.25" customHeight="1">
      <c r="U252" s="64"/>
    </row>
    <row r="253" spans="21:21" ht="14.25" customHeight="1">
      <c r="U253" s="64"/>
    </row>
    <row r="254" spans="21:21" ht="14.25" customHeight="1">
      <c r="U254" s="64"/>
    </row>
    <row r="255" spans="21:21" ht="14.25" customHeight="1">
      <c r="U255" s="64"/>
    </row>
    <row r="256" spans="21:21" ht="14.25" customHeight="1">
      <c r="U256" s="64"/>
    </row>
    <row r="257" spans="21:21" ht="14.25" customHeight="1">
      <c r="U257" s="64"/>
    </row>
    <row r="258" spans="21:21" ht="14.25" customHeight="1">
      <c r="U258" s="64"/>
    </row>
    <row r="259" spans="21:21" ht="14.25" customHeight="1">
      <c r="U259" s="64"/>
    </row>
    <row r="260" spans="21:21" ht="14.25" customHeight="1">
      <c r="U260" s="64"/>
    </row>
    <row r="261" spans="21:21" ht="14.25" customHeight="1">
      <c r="U261" s="64"/>
    </row>
    <row r="262" spans="21:21" ht="14.25" customHeight="1">
      <c r="U262" s="64"/>
    </row>
    <row r="263" spans="21:21" ht="14.25" customHeight="1">
      <c r="U263" s="64"/>
    </row>
    <row r="264" spans="21:21" ht="14.25" customHeight="1">
      <c r="U264" s="64"/>
    </row>
    <row r="265" spans="21:21" ht="14.25" customHeight="1">
      <c r="U265" s="64"/>
    </row>
    <row r="266" spans="21:21" ht="14.25" customHeight="1">
      <c r="U266" s="64"/>
    </row>
    <row r="267" spans="21:21" ht="14.25" customHeight="1">
      <c r="U267" s="64"/>
    </row>
    <row r="268" spans="21:21" ht="14.25" customHeight="1">
      <c r="U268" s="64"/>
    </row>
    <row r="269" spans="21:21" ht="14.25" customHeight="1">
      <c r="U269" s="64"/>
    </row>
    <row r="270" spans="21:21" ht="14.25" customHeight="1">
      <c r="U270" s="64"/>
    </row>
    <row r="271" spans="21:21" ht="14.25" customHeight="1">
      <c r="U271" s="64"/>
    </row>
    <row r="272" spans="21:21" ht="14.25" customHeight="1">
      <c r="U272" s="64"/>
    </row>
    <row r="273" spans="21:21" ht="14.25" customHeight="1">
      <c r="U273" s="64"/>
    </row>
    <row r="274" spans="21:21" ht="14.25" customHeight="1">
      <c r="U274" s="64"/>
    </row>
    <row r="275" spans="21:21" ht="14.25" customHeight="1">
      <c r="U275" s="64"/>
    </row>
    <row r="276" spans="21:21" ht="14.25" customHeight="1">
      <c r="U276" s="64"/>
    </row>
    <row r="277" spans="21:21" ht="14.25" customHeight="1">
      <c r="U277" s="64"/>
    </row>
    <row r="278" spans="21:21" ht="14.25" customHeight="1">
      <c r="U278" s="64"/>
    </row>
    <row r="279" spans="21:21" ht="14.25" customHeight="1">
      <c r="U279" s="64"/>
    </row>
    <row r="280" spans="21:21" ht="14.25" customHeight="1">
      <c r="U280" s="64"/>
    </row>
    <row r="281" spans="21:21" ht="14.25" customHeight="1">
      <c r="U281" s="64"/>
    </row>
    <row r="282" spans="21:21" ht="14.25" customHeight="1">
      <c r="U282" s="64"/>
    </row>
    <row r="283" spans="21:21" ht="14.25" customHeight="1">
      <c r="U283" s="64"/>
    </row>
    <row r="284" spans="21:21" ht="14.25" customHeight="1">
      <c r="U284" s="64"/>
    </row>
    <row r="285" spans="21:21" ht="14.25" customHeight="1">
      <c r="U285" s="64"/>
    </row>
    <row r="286" spans="21:21" ht="14.25" customHeight="1">
      <c r="U286" s="64"/>
    </row>
    <row r="287" spans="21:21" ht="14.25" customHeight="1">
      <c r="U287" s="64"/>
    </row>
    <row r="288" spans="21:21" ht="14.25" customHeight="1">
      <c r="U288" s="64"/>
    </row>
    <row r="289" spans="21:21" ht="14.25" customHeight="1">
      <c r="U289" s="64"/>
    </row>
    <row r="290" spans="21:21" ht="14.25" customHeight="1">
      <c r="U290" s="64"/>
    </row>
    <row r="291" spans="21:21" ht="14.25" customHeight="1">
      <c r="U291" s="64"/>
    </row>
    <row r="292" spans="21:21" ht="14.25" customHeight="1">
      <c r="U292" s="64"/>
    </row>
    <row r="293" spans="21:21" ht="14.25" customHeight="1">
      <c r="U293" s="64"/>
    </row>
    <row r="294" spans="21:21" ht="14.25" customHeight="1">
      <c r="U294" s="64"/>
    </row>
    <row r="295" spans="21:21" ht="14.25" customHeight="1">
      <c r="U295" s="64"/>
    </row>
    <row r="296" spans="21:21" ht="14.25" customHeight="1">
      <c r="U296" s="64"/>
    </row>
    <row r="297" spans="21:21" ht="14.25" customHeight="1">
      <c r="U297" s="64"/>
    </row>
    <row r="298" spans="21:21" ht="14.25" customHeight="1">
      <c r="U298" s="64"/>
    </row>
    <row r="299" spans="21:21" ht="14.25" customHeight="1">
      <c r="U299" s="64"/>
    </row>
    <row r="300" spans="21:21" ht="14.25" customHeight="1">
      <c r="U300" s="64"/>
    </row>
    <row r="301" spans="21:21" ht="14.25" customHeight="1">
      <c r="U301" s="64"/>
    </row>
    <row r="302" spans="21:21" ht="14.25" customHeight="1">
      <c r="U302" s="64"/>
    </row>
    <row r="303" spans="21:21" ht="14.25" customHeight="1">
      <c r="U303" s="64"/>
    </row>
    <row r="304" spans="21:21" ht="14.25" customHeight="1">
      <c r="U304" s="64"/>
    </row>
    <row r="305" spans="21:21" ht="14.25" customHeight="1">
      <c r="U305" s="64"/>
    </row>
    <row r="306" spans="21:21" ht="14.25" customHeight="1">
      <c r="U306" s="64"/>
    </row>
    <row r="307" spans="21:21" ht="14.25" customHeight="1">
      <c r="U307" s="64"/>
    </row>
    <row r="308" spans="21:21" ht="14.25" customHeight="1">
      <c r="U308" s="64"/>
    </row>
    <row r="309" spans="21:21" ht="14.25" customHeight="1">
      <c r="U309" s="64"/>
    </row>
    <row r="310" spans="21:21" ht="14.25" customHeight="1">
      <c r="U310" s="64"/>
    </row>
    <row r="311" spans="21:21" ht="14.25" customHeight="1">
      <c r="U311" s="64"/>
    </row>
    <row r="312" spans="21:21" ht="14.25" customHeight="1">
      <c r="U312" s="64"/>
    </row>
    <row r="313" spans="21:21" ht="14.25" customHeight="1">
      <c r="U313" s="64"/>
    </row>
    <row r="314" spans="21:21" ht="14.25" customHeight="1">
      <c r="U314" s="64"/>
    </row>
    <row r="315" spans="21:21" ht="14.25" customHeight="1">
      <c r="U315" s="64"/>
    </row>
    <row r="316" spans="21:21" ht="14.25" customHeight="1">
      <c r="U316" s="64"/>
    </row>
    <row r="317" spans="21:21" ht="14.25" customHeight="1">
      <c r="U317" s="64"/>
    </row>
    <row r="318" spans="21:21" ht="14.25" customHeight="1">
      <c r="U318" s="64"/>
    </row>
    <row r="319" spans="21:21" ht="14.25" customHeight="1">
      <c r="U319" s="64"/>
    </row>
    <row r="320" spans="21:21" ht="14.25" customHeight="1">
      <c r="U320" s="64"/>
    </row>
    <row r="321" spans="21:21" ht="14.25" customHeight="1">
      <c r="U321" s="64"/>
    </row>
    <row r="322" spans="21:21" ht="14.25" customHeight="1">
      <c r="U322" s="64"/>
    </row>
    <row r="323" spans="21:21" ht="14.25" customHeight="1">
      <c r="U323" s="64"/>
    </row>
    <row r="324" spans="21:21" ht="14.25" customHeight="1">
      <c r="U324" s="64"/>
    </row>
    <row r="325" spans="21:21" ht="14.25" customHeight="1">
      <c r="U325" s="64"/>
    </row>
    <row r="326" spans="21:21" ht="14.25" customHeight="1">
      <c r="U326" s="64"/>
    </row>
    <row r="327" spans="21:21" ht="14.25" customHeight="1">
      <c r="U327" s="64"/>
    </row>
    <row r="328" spans="21:21" ht="14.25" customHeight="1">
      <c r="U328" s="64"/>
    </row>
    <row r="329" spans="21:21" ht="14.25" customHeight="1">
      <c r="U329" s="64"/>
    </row>
    <row r="330" spans="21:21" ht="14.25" customHeight="1">
      <c r="U330" s="64"/>
    </row>
    <row r="331" spans="21:21" ht="14.25" customHeight="1">
      <c r="U331" s="64"/>
    </row>
    <row r="332" spans="21:21" ht="14.25" customHeight="1">
      <c r="U332" s="64"/>
    </row>
    <row r="333" spans="21:21" ht="14.25" customHeight="1">
      <c r="U333" s="64"/>
    </row>
    <row r="334" spans="21:21" ht="14.25" customHeight="1">
      <c r="U334" s="64"/>
    </row>
    <row r="335" spans="21:21" ht="14.25" customHeight="1">
      <c r="U335" s="64"/>
    </row>
    <row r="336" spans="21:21" ht="14.25" customHeight="1">
      <c r="U336" s="64"/>
    </row>
    <row r="337" spans="21:21" ht="14.25" customHeight="1">
      <c r="U337" s="64"/>
    </row>
    <row r="338" spans="21:21" ht="14.25" customHeight="1">
      <c r="U338" s="64"/>
    </row>
    <row r="339" spans="21:21" ht="14.25" customHeight="1">
      <c r="U339" s="64"/>
    </row>
    <row r="340" spans="21:21" ht="14.25" customHeight="1">
      <c r="U340" s="64"/>
    </row>
    <row r="341" spans="21:21" ht="14.25" customHeight="1">
      <c r="U341" s="64"/>
    </row>
    <row r="342" spans="21:21" ht="14.25" customHeight="1">
      <c r="U342" s="64"/>
    </row>
    <row r="343" spans="21:21" ht="14.25" customHeight="1">
      <c r="U343" s="64"/>
    </row>
    <row r="344" spans="21:21" ht="14.25" customHeight="1">
      <c r="U344" s="64"/>
    </row>
    <row r="345" spans="21:21" ht="14.25" customHeight="1">
      <c r="U345" s="64"/>
    </row>
    <row r="346" spans="21:21" ht="14.25" customHeight="1">
      <c r="U346" s="64"/>
    </row>
    <row r="347" spans="21:21" ht="14.25" customHeight="1">
      <c r="U347" s="64"/>
    </row>
    <row r="348" spans="21:21" ht="14.25" customHeight="1">
      <c r="U348" s="64"/>
    </row>
    <row r="349" spans="21:21" ht="14.25" customHeight="1">
      <c r="U349" s="64"/>
    </row>
    <row r="350" spans="21:21" ht="14.25" customHeight="1">
      <c r="U350" s="64"/>
    </row>
    <row r="351" spans="21:21" ht="14.25" customHeight="1">
      <c r="U351" s="64"/>
    </row>
    <row r="352" spans="21:21" ht="14.25" customHeight="1">
      <c r="U352" s="64"/>
    </row>
    <row r="353" spans="21:21" ht="14.25" customHeight="1">
      <c r="U353" s="64"/>
    </row>
    <row r="354" spans="21:21" ht="14.25" customHeight="1">
      <c r="U354" s="64"/>
    </row>
    <row r="355" spans="21:21" ht="14.25" customHeight="1">
      <c r="U355" s="64"/>
    </row>
    <row r="356" spans="21:21" ht="14.25" customHeight="1">
      <c r="U356" s="64"/>
    </row>
    <row r="357" spans="21:21" ht="14.25" customHeight="1">
      <c r="U357" s="64"/>
    </row>
    <row r="358" spans="21:21" ht="14.25" customHeight="1">
      <c r="U358" s="64"/>
    </row>
    <row r="359" spans="21:21" ht="14.25" customHeight="1">
      <c r="U359" s="64"/>
    </row>
    <row r="360" spans="21:21" ht="14.25" customHeight="1">
      <c r="U360" s="64"/>
    </row>
    <row r="361" spans="21:21" ht="14.25" customHeight="1">
      <c r="U361" s="64"/>
    </row>
    <row r="362" spans="21:21" ht="14.25" customHeight="1">
      <c r="U362" s="64"/>
    </row>
    <row r="363" spans="21:21" ht="14.25" customHeight="1">
      <c r="U363" s="64"/>
    </row>
    <row r="364" spans="21:21" ht="14.25" customHeight="1">
      <c r="U364" s="64"/>
    </row>
    <row r="365" spans="21:21" ht="14.25" customHeight="1">
      <c r="U365" s="64"/>
    </row>
    <row r="366" spans="21:21" ht="14.25" customHeight="1">
      <c r="U366" s="64"/>
    </row>
    <row r="367" spans="21:21" ht="14.25" customHeight="1">
      <c r="U367" s="64"/>
    </row>
    <row r="368" spans="21:21" ht="14.25" customHeight="1">
      <c r="U368" s="64"/>
    </row>
    <row r="369" spans="21:21" ht="14.25" customHeight="1">
      <c r="U369" s="64"/>
    </row>
    <row r="370" spans="21:21" ht="14.25" customHeight="1">
      <c r="U370" s="64"/>
    </row>
    <row r="371" spans="21:21" ht="14.25" customHeight="1">
      <c r="U371" s="64"/>
    </row>
    <row r="372" spans="21:21" ht="14.25" customHeight="1">
      <c r="U372" s="64"/>
    </row>
    <row r="373" spans="21:21" ht="14.25" customHeight="1">
      <c r="U373" s="64"/>
    </row>
    <row r="374" spans="21:21" ht="14.25" customHeight="1">
      <c r="U374" s="64"/>
    </row>
    <row r="375" spans="21:21" ht="14.25" customHeight="1">
      <c r="U375" s="64"/>
    </row>
    <row r="376" spans="21:21" ht="14.25" customHeight="1">
      <c r="U376" s="64"/>
    </row>
    <row r="377" spans="21:21" ht="14.25" customHeight="1">
      <c r="U377" s="64"/>
    </row>
    <row r="378" spans="21:21" ht="14.25" customHeight="1">
      <c r="U378" s="64"/>
    </row>
    <row r="379" spans="21:21" ht="14.25" customHeight="1">
      <c r="U379" s="64"/>
    </row>
    <row r="380" spans="21:21" ht="14.25" customHeight="1">
      <c r="U380" s="64"/>
    </row>
    <row r="381" spans="21:21" ht="14.25" customHeight="1">
      <c r="U381" s="64"/>
    </row>
    <row r="382" spans="21:21" ht="14.25" customHeight="1">
      <c r="U382" s="64"/>
    </row>
    <row r="383" spans="21:21" ht="14.25" customHeight="1">
      <c r="U383" s="64"/>
    </row>
    <row r="384" spans="21:21" ht="14.25" customHeight="1">
      <c r="U384" s="64"/>
    </row>
    <row r="385" spans="21:21" ht="14.25" customHeight="1">
      <c r="U385" s="64"/>
    </row>
    <row r="386" spans="21:21" ht="14.25" customHeight="1">
      <c r="U386" s="64"/>
    </row>
    <row r="387" spans="21:21" ht="14.25" customHeight="1">
      <c r="U387" s="64"/>
    </row>
    <row r="388" spans="21:21" ht="14.25" customHeight="1">
      <c r="U388" s="64"/>
    </row>
    <row r="389" spans="21:21" ht="14.25" customHeight="1">
      <c r="U389" s="64"/>
    </row>
    <row r="390" spans="21:21" ht="14.25" customHeight="1">
      <c r="U390" s="64"/>
    </row>
    <row r="391" spans="21:21" ht="14.25" customHeight="1">
      <c r="U391" s="64"/>
    </row>
    <row r="392" spans="21:21" ht="14.25" customHeight="1">
      <c r="U392" s="64"/>
    </row>
    <row r="393" spans="21:21" ht="14.25" customHeight="1">
      <c r="U393" s="64"/>
    </row>
    <row r="394" spans="21:21" ht="14.25" customHeight="1">
      <c r="U394" s="64"/>
    </row>
    <row r="395" spans="21:21" ht="14.25" customHeight="1">
      <c r="U395" s="64"/>
    </row>
    <row r="396" spans="21:21" ht="14.25" customHeight="1">
      <c r="U396" s="64"/>
    </row>
    <row r="397" spans="21:21" ht="14.25" customHeight="1">
      <c r="U397" s="64"/>
    </row>
    <row r="398" spans="21:21" ht="14.25" customHeight="1">
      <c r="U398" s="64"/>
    </row>
    <row r="399" spans="21:21" ht="14.25" customHeight="1">
      <c r="U399" s="64"/>
    </row>
    <row r="400" spans="21:21" ht="14.25" customHeight="1">
      <c r="U400" s="64"/>
    </row>
    <row r="401" spans="21:21" ht="14.25" customHeight="1">
      <c r="U401" s="64"/>
    </row>
    <row r="402" spans="21:21" ht="14.25" customHeight="1">
      <c r="U402" s="64"/>
    </row>
    <row r="403" spans="21:21" ht="14.25" customHeight="1">
      <c r="U403" s="64"/>
    </row>
    <row r="404" spans="21:21" ht="14.25" customHeight="1">
      <c r="U404" s="64"/>
    </row>
    <row r="405" spans="21:21" ht="14.25" customHeight="1">
      <c r="U405" s="64"/>
    </row>
    <row r="406" spans="21:21" ht="14.25" customHeight="1">
      <c r="U406" s="64"/>
    </row>
    <row r="407" spans="21:21" ht="14.25" customHeight="1">
      <c r="U407" s="64"/>
    </row>
    <row r="408" spans="21:21" ht="14.25" customHeight="1">
      <c r="U408" s="64"/>
    </row>
    <row r="409" spans="21:21" ht="14.25" customHeight="1">
      <c r="U409" s="64"/>
    </row>
    <row r="410" spans="21:21" ht="14.25" customHeight="1">
      <c r="U410" s="64"/>
    </row>
    <row r="411" spans="21:21" ht="14.25" customHeight="1">
      <c r="U411" s="64"/>
    </row>
    <row r="412" spans="21:21" ht="14.25" customHeight="1">
      <c r="U412" s="64"/>
    </row>
    <row r="413" spans="21:21" ht="14.25" customHeight="1">
      <c r="U413" s="64"/>
    </row>
    <row r="414" spans="21:21" ht="14.25" customHeight="1">
      <c r="U414" s="64"/>
    </row>
    <row r="415" spans="21:21" ht="14.25" customHeight="1">
      <c r="U415" s="64"/>
    </row>
    <row r="416" spans="21:21" ht="14.25" customHeight="1">
      <c r="U416" s="64"/>
    </row>
    <row r="417" spans="21:21" ht="14.25" customHeight="1">
      <c r="U417" s="64"/>
    </row>
    <row r="418" spans="21:21" ht="14.25" customHeight="1">
      <c r="U418" s="64"/>
    </row>
    <row r="419" spans="21:21" ht="14.25" customHeight="1">
      <c r="U419" s="64"/>
    </row>
    <row r="420" spans="21:21" ht="14.25" customHeight="1">
      <c r="U420" s="64"/>
    </row>
    <row r="421" spans="21:21" ht="14.25" customHeight="1">
      <c r="U421" s="64"/>
    </row>
    <row r="422" spans="21:21" ht="14.25" customHeight="1">
      <c r="U422" s="64"/>
    </row>
    <row r="423" spans="21:21" ht="14.25" customHeight="1">
      <c r="U423" s="64"/>
    </row>
    <row r="424" spans="21:21" ht="14.25" customHeight="1">
      <c r="U424" s="64"/>
    </row>
    <row r="425" spans="21:21" ht="14.25" customHeight="1">
      <c r="U425" s="64"/>
    </row>
    <row r="426" spans="21:21" ht="14.25" customHeight="1">
      <c r="U426" s="64"/>
    </row>
    <row r="427" spans="21:21" ht="14.25" customHeight="1">
      <c r="U427" s="64"/>
    </row>
    <row r="428" spans="21:21" ht="14.25" customHeight="1">
      <c r="U428" s="64"/>
    </row>
    <row r="429" spans="21:21" ht="14.25" customHeight="1">
      <c r="U429" s="64"/>
    </row>
    <row r="430" spans="21:21" ht="14.25" customHeight="1">
      <c r="U430" s="64"/>
    </row>
    <row r="431" spans="21:21" ht="14.25" customHeight="1">
      <c r="U431" s="64"/>
    </row>
    <row r="432" spans="21:21" ht="14.25" customHeight="1">
      <c r="U432" s="64"/>
    </row>
    <row r="433" spans="21:21" ht="14.25" customHeight="1">
      <c r="U433" s="64"/>
    </row>
    <row r="434" spans="21:21" ht="14.25" customHeight="1">
      <c r="U434" s="64"/>
    </row>
    <row r="435" spans="21:21" ht="14.25" customHeight="1">
      <c r="U435" s="64"/>
    </row>
    <row r="436" spans="21:21" ht="14.25" customHeight="1">
      <c r="U436" s="64"/>
    </row>
    <row r="437" spans="21:21" ht="14.25" customHeight="1">
      <c r="U437" s="64"/>
    </row>
    <row r="438" spans="21:21" ht="14.25" customHeight="1">
      <c r="U438" s="64"/>
    </row>
    <row r="439" spans="21:21" ht="14.25" customHeight="1">
      <c r="U439" s="64"/>
    </row>
    <row r="440" spans="21:21" ht="14.25" customHeight="1">
      <c r="U440" s="64"/>
    </row>
    <row r="441" spans="21:21" ht="14.25" customHeight="1">
      <c r="U441" s="64"/>
    </row>
    <row r="442" spans="21:21" ht="14.25" customHeight="1">
      <c r="U442" s="64"/>
    </row>
    <row r="443" spans="21:21" ht="14.25" customHeight="1">
      <c r="U443" s="64"/>
    </row>
    <row r="444" spans="21:21" ht="14.25" customHeight="1">
      <c r="U444" s="64"/>
    </row>
    <row r="445" spans="21:21" ht="14.25" customHeight="1">
      <c r="U445" s="64"/>
    </row>
    <row r="446" spans="21:21" ht="14.25" customHeight="1">
      <c r="U446" s="64"/>
    </row>
    <row r="447" spans="21:21" ht="14.25" customHeight="1">
      <c r="U447" s="64"/>
    </row>
    <row r="448" spans="21:21" ht="14.25" customHeight="1">
      <c r="U448" s="64"/>
    </row>
    <row r="449" spans="21:21" ht="14.25" customHeight="1">
      <c r="U449" s="64"/>
    </row>
    <row r="450" spans="21:21" ht="14.25" customHeight="1">
      <c r="U450" s="64"/>
    </row>
    <row r="451" spans="21:21" ht="14.25" customHeight="1">
      <c r="U451" s="64"/>
    </row>
    <row r="452" spans="21:21" ht="14.25" customHeight="1">
      <c r="U452" s="64"/>
    </row>
    <row r="453" spans="21:21" ht="14.25" customHeight="1">
      <c r="U453" s="64"/>
    </row>
    <row r="454" spans="21:21" ht="14.25" customHeight="1">
      <c r="U454" s="64"/>
    </row>
    <row r="455" spans="21:21" ht="14.25" customHeight="1">
      <c r="U455" s="64"/>
    </row>
    <row r="456" spans="21:21" ht="14.25" customHeight="1">
      <c r="U456" s="64"/>
    </row>
    <row r="457" spans="21:21" ht="14.25" customHeight="1">
      <c r="U457" s="64"/>
    </row>
    <row r="458" spans="21:21" ht="14.25" customHeight="1">
      <c r="U458" s="64"/>
    </row>
    <row r="459" spans="21:21" ht="14.25" customHeight="1">
      <c r="U459" s="64"/>
    </row>
    <row r="460" spans="21:21" ht="14.25" customHeight="1">
      <c r="U460" s="64"/>
    </row>
    <row r="461" spans="21:21" ht="14.25" customHeight="1">
      <c r="U461" s="64"/>
    </row>
    <row r="462" spans="21:21" ht="14.25" customHeight="1">
      <c r="U462" s="64"/>
    </row>
    <row r="463" spans="21:21" ht="14.25" customHeight="1">
      <c r="U463" s="64"/>
    </row>
    <row r="464" spans="21:21" ht="14.25" customHeight="1">
      <c r="U464" s="64"/>
    </row>
    <row r="465" spans="21:21" ht="14.25" customHeight="1">
      <c r="U465" s="64"/>
    </row>
    <row r="466" spans="21:21" ht="14.25" customHeight="1">
      <c r="U466" s="64"/>
    </row>
    <row r="467" spans="21:21" ht="14.25" customHeight="1">
      <c r="U467" s="64"/>
    </row>
    <row r="468" spans="21:21" ht="14.25" customHeight="1">
      <c r="U468" s="64"/>
    </row>
    <row r="469" spans="21:21" ht="14.25" customHeight="1">
      <c r="U469" s="64"/>
    </row>
    <row r="470" spans="21:21" ht="14.25" customHeight="1">
      <c r="U470" s="64"/>
    </row>
    <row r="471" spans="21:21" ht="14.25" customHeight="1">
      <c r="U471" s="64"/>
    </row>
    <row r="472" spans="21:21" ht="14.25" customHeight="1">
      <c r="U472" s="64"/>
    </row>
    <row r="473" spans="21:21" ht="14.25" customHeight="1">
      <c r="U473" s="64"/>
    </row>
    <row r="474" spans="21:21" ht="14.25" customHeight="1">
      <c r="U474" s="64"/>
    </row>
    <row r="475" spans="21:21" ht="14.25" customHeight="1">
      <c r="U475" s="64"/>
    </row>
    <row r="476" spans="21:21" ht="14.25" customHeight="1">
      <c r="U476" s="64"/>
    </row>
    <row r="477" spans="21:21" ht="14.25" customHeight="1">
      <c r="U477" s="64"/>
    </row>
    <row r="478" spans="21:21" ht="14.25" customHeight="1">
      <c r="U478" s="64"/>
    </row>
    <row r="479" spans="21:21" ht="14.25" customHeight="1">
      <c r="U479" s="64"/>
    </row>
    <row r="480" spans="21:21" ht="14.25" customHeight="1">
      <c r="U480" s="64"/>
    </row>
    <row r="481" spans="21:21" ht="14.25" customHeight="1">
      <c r="U481" s="64"/>
    </row>
    <row r="482" spans="21:21" ht="14.25" customHeight="1">
      <c r="U482" s="64"/>
    </row>
    <row r="483" spans="21:21" ht="14.25" customHeight="1">
      <c r="U483" s="64"/>
    </row>
    <row r="484" spans="21:21" ht="14.25" customHeight="1">
      <c r="U484" s="64"/>
    </row>
    <row r="485" spans="21:21" ht="14.25" customHeight="1">
      <c r="U485" s="64"/>
    </row>
    <row r="486" spans="21:21" ht="14.25" customHeight="1">
      <c r="U486" s="64"/>
    </row>
    <row r="487" spans="21:21" ht="14.25" customHeight="1">
      <c r="U487" s="64"/>
    </row>
    <row r="488" spans="21:21" ht="14.25" customHeight="1">
      <c r="U488" s="64"/>
    </row>
    <row r="489" spans="21:21" ht="14.25" customHeight="1">
      <c r="U489" s="64"/>
    </row>
    <row r="490" spans="21:21" ht="14.25" customHeight="1">
      <c r="U490" s="64"/>
    </row>
    <row r="491" spans="21:21" ht="14.25" customHeight="1">
      <c r="U491" s="64"/>
    </row>
    <row r="492" spans="21:21" ht="14.25" customHeight="1">
      <c r="U492" s="64"/>
    </row>
    <row r="493" spans="21:21" ht="14.25" customHeight="1">
      <c r="U493" s="64"/>
    </row>
    <row r="494" spans="21:21" ht="14.25" customHeight="1">
      <c r="U494" s="64"/>
    </row>
    <row r="495" spans="21:21" ht="14.25" customHeight="1">
      <c r="U495" s="64"/>
    </row>
    <row r="496" spans="21:21" ht="14.25" customHeight="1">
      <c r="U496" s="64"/>
    </row>
    <row r="497" spans="21:21" ht="14.25" customHeight="1">
      <c r="U497" s="64"/>
    </row>
    <row r="498" spans="21:21" ht="14.25" customHeight="1">
      <c r="U498" s="64"/>
    </row>
    <row r="499" spans="21:21" ht="14.25" customHeight="1">
      <c r="U499" s="64"/>
    </row>
    <row r="500" spans="21:21" ht="14.25" customHeight="1">
      <c r="U500" s="64"/>
    </row>
    <row r="501" spans="21:21" ht="14.25" customHeight="1">
      <c r="U501" s="64"/>
    </row>
    <row r="502" spans="21:21" ht="14.25" customHeight="1">
      <c r="U502" s="64"/>
    </row>
    <row r="503" spans="21:21" ht="14.25" customHeight="1">
      <c r="U503" s="64"/>
    </row>
    <row r="504" spans="21:21" ht="14.25" customHeight="1">
      <c r="U504" s="64"/>
    </row>
    <row r="505" spans="21:21" ht="14.25" customHeight="1">
      <c r="U505" s="64"/>
    </row>
    <row r="506" spans="21:21" ht="14.25" customHeight="1">
      <c r="U506" s="64"/>
    </row>
    <row r="507" spans="21:21" ht="14.25" customHeight="1">
      <c r="U507" s="64"/>
    </row>
    <row r="508" spans="21:21" ht="14.25" customHeight="1">
      <c r="U508" s="64"/>
    </row>
    <row r="509" spans="21:21" ht="14.25" customHeight="1">
      <c r="U509" s="64"/>
    </row>
    <row r="510" spans="21:21" ht="14.25" customHeight="1">
      <c r="U510" s="64"/>
    </row>
    <row r="511" spans="21:21" ht="14.25" customHeight="1">
      <c r="U511" s="64"/>
    </row>
    <row r="512" spans="21:21" ht="14.25" customHeight="1">
      <c r="U512" s="64"/>
    </row>
    <row r="513" spans="21:21" ht="14.25" customHeight="1">
      <c r="U513" s="64"/>
    </row>
    <row r="514" spans="21:21" ht="14.25" customHeight="1">
      <c r="U514" s="64"/>
    </row>
    <row r="515" spans="21:21" ht="14.25" customHeight="1">
      <c r="U515" s="64"/>
    </row>
    <row r="516" spans="21:21" ht="14.25" customHeight="1">
      <c r="U516" s="64"/>
    </row>
    <row r="517" spans="21:21" ht="14.25" customHeight="1">
      <c r="U517" s="64"/>
    </row>
    <row r="518" spans="21:21" ht="14.25" customHeight="1">
      <c r="U518" s="64"/>
    </row>
    <row r="519" spans="21:21" ht="14.25" customHeight="1">
      <c r="U519" s="64"/>
    </row>
    <row r="520" spans="21:21" ht="14.25" customHeight="1">
      <c r="U520" s="64"/>
    </row>
    <row r="521" spans="21:21" ht="14.25" customHeight="1">
      <c r="U521" s="64"/>
    </row>
    <row r="522" spans="21:21" ht="14.25" customHeight="1">
      <c r="U522" s="64"/>
    </row>
    <row r="523" spans="21:21" ht="14.25" customHeight="1">
      <c r="U523" s="64"/>
    </row>
    <row r="524" spans="21:21" ht="14.25" customHeight="1">
      <c r="U524" s="64"/>
    </row>
    <row r="525" spans="21:21" ht="14.25" customHeight="1">
      <c r="U525" s="64"/>
    </row>
    <row r="526" spans="21:21" ht="14.25" customHeight="1">
      <c r="U526" s="64"/>
    </row>
    <row r="527" spans="21:21" ht="14.25" customHeight="1">
      <c r="U527" s="64"/>
    </row>
    <row r="528" spans="21:21" ht="14.25" customHeight="1">
      <c r="U528" s="64"/>
    </row>
    <row r="529" spans="21:21" ht="14.25" customHeight="1">
      <c r="U529" s="64"/>
    </row>
    <row r="530" spans="21:21" ht="14.25" customHeight="1">
      <c r="U530" s="64"/>
    </row>
    <row r="531" spans="21:21" ht="14.25" customHeight="1">
      <c r="U531" s="64"/>
    </row>
    <row r="532" spans="21:21" ht="14.25" customHeight="1">
      <c r="U532" s="64"/>
    </row>
    <row r="533" spans="21:21" ht="14.25" customHeight="1">
      <c r="U533" s="64"/>
    </row>
    <row r="534" spans="21:21" ht="14.25" customHeight="1">
      <c r="U534" s="64"/>
    </row>
    <row r="535" spans="21:21" ht="14.25" customHeight="1">
      <c r="U535" s="64"/>
    </row>
    <row r="536" spans="21:21" ht="14.25" customHeight="1">
      <c r="U536" s="64"/>
    </row>
    <row r="537" spans="21:21" ht="14.25" customHeight="1">
      <c r="U537" s="64"/>
    </row>
    <row r="538" spans="21:21" ht="14.25" customHeight="1">
      <c r="U538" s="64"/>
    </row>
    <row r="539" spans="21:21" ht="14.25" customHeight="1">
      <c r="U539" s="64"/>
    </row>
    <row r="540" spans="21:21" ht="14.25" customHeight="1">
      <c r="U540" s="64"/>
    </row>
    <row r="541" spans="21:21" ht="14.25" customHeight="1">
      <c r="U541" s="64"/>
    </row>
    <row r="542" spans="21:21" ht="14.25" customHeight="1">
      <c r="U542" s="64"/>
    </row>
    <row r="543" spans="21:21" ht="14.25" customHeight="1">
      <c r="U543" s="64"/>
    </row>
    <row r="544" spans="21:21" ht="14.25" customHeight="1">
      <c r="U544" s="64"/>
    </row>
    <row r="545" spans="21:21" ht="14.25" customHeight="1">
      <c r="U545" s="64"/>
    </row>
    <row r="546" spans="21:21" ht="14.25" customHeight="1">
      <c r="U546" s="64"/>
    </row>
    <row r="547" spans="21:21" ht="14.25" customHeight="1">
      <c r="U547" s="64"/>
    </row>
    <row r="548" spans="21:21" ht="14.25" customHeight="1">
      <c r="U548" s="64"/>
    </row>
    <row r="549" spans="21:21" ht="14.25" customHeight="1">
      <c r="U549" s="64"/>
    </row>
    <row r="550" spans="21:21" ht="14.25" customHeight="1">
      <c r="U550" s="64"/>
    </row>
    <row r="551" spans="21:21" ht="14.25" customHeight="1">
      <c r="U551" s="64"/>
    </row>
    <row r="552" spans="21:21" ht="14.25" customHeight="1">
      <c r="U552" s="64"/>
    </row>
    <row r="553" spans="21:21" ht="14.25" customHeight="1">
      <c r="U553" s="64"/>
    </row>
    <row r="554" spans="21:21" ht="14.25" customHeight="1">
      <c r="U554" s="64"/>
    </row>
    <row r="555" spans="21:21" ht="14.25" customHeight="1">
      <c r="U555" s="64"/>
    </row>
    <row r="556" spans="21:21" ht="14.25" customHeight="1">
      <c r="U556" s="64"/>
    </row>
    <row r="557" spans="21:21" ht="14.25" customHeight="1">
      <c r="U557" s="64"/>
    </row>
    <row r="558" spans="21:21" ht="14.25" customHeight="1">
      <c r="U558" s="64"/>
    </row>
    <row r="559" spans="21:21" ht="14.25" customHeight="1">
      <c r="U559" s="64"/>
    </row>
    <row r="560" spans="21:21" ht="14.25" customHeight="1">
      <c r="U560" s="64"/>
    </row>
    <row r="561" spans="21:21" ht="14.25" customHeight="1">
      <c r="U561" s="64"/>
    </row>
    <row r="562" spans="21:21" ht="14.25" customHeight="1">
      <c r="U562" s="64"/>
    </row>
    <row r="563" spans="21:21" ht="14.25" customHeight="1">
      <c r="U563" s="64"/>
    </row>
    <row r="564" spans="21:21" ht="14.25" customHeight="1">
      <c r="U564" s="64"/>
    </row>
    <row r="565" spans="21:21" ht="14.25" customHeight="1">
      <c r="U565" s="64"/>
    </row>
    <row r="566" spans="21:21" ht="14.25" customHeight="1">
      <c r="U566" s="64"/>
    </row>
    <row r="567" spans="21:21" ht="14.25" customHeight="1">
      <c r="U567" s="64"/>
    </row>
    <row r="568" spans="21:21" ht="14.25" customHeight="1">
      <c r="U568" s="64"/>
    </row>
    <row r="569" spans="21:21" ht="14.25" customHeight="1">
      <c r="U569" s="64"/>
    </row>
    <row r="570" spans="21:21" ht="14.25" customHeight="1">
      <c r="U570" s="64"/>
    </row>
    <row r="571" spans="21:21" ht="14.25" customHeight="1">
      <c r="U571" s="64"/>
    </row>
    <row r="572" spans="21:21" ht="14.25" customHeight="1">
      <c r="U572" s="64"/>
    </row>
    <row r="573" spans="21:21" ht="14.25" customHeight="1">
      <c r="U573" s="64"/>
    </row>
    <row r="574" spans="21:21" ht="14.25" customHeight="1">
      <c r="U574" s="64"/>
    </row>
    <row r="575" spans="21:21" ht="14.25" customHeight="1">
      <c r="U575" s="64"/>
    </row>
    <row r="576" spans="21:21" ht="14.25" customHeight="1">
      <c r="U576" s="64"/>
    </row>
    <row r="577" spans="21:21" ht="14.25" customHeight="1">
      <c r="U577" s="64"/>
    </row>
    <row r="578" spans="21:21" ht="14.25" customHeight="1">
      <c r="U578" s="64"/>
    </row>
    <row r="579" spans="21:21" ht="14.25" customHeight="1">
      <c r="U579" s="64"/>
    </row>
    <row r="580" spans="21:21" ht="14.25" customHeight="1">
      <c r="U580" s="64"/>
    </row>
    <row r="581" spans="21:21" ht="14.25" customHeight="1">
      <c r="U581" s="64"/>
    </row>
    <row r="582" spans="21:21" ht="14.25" customHeight="1">
      <c r="U582" s="64"/>
    </row>
    <row r="583" spans="21:21" ht="14.25" customHeight="1">
      <c r="U583" s="64"/>
    </row>
    <row r="584" spans="21:21" ht="14.25" customHeight="1">
      <c r="U584" s="64"/>
    </row>
    <row r="585" spans="21:21" ht="14.25" customHeight="1">
      <c r="U585" s="64"/>
    </row>
    <row r="586" spans="21:21" ht="14.25" customHeight="1">
      <c r="U586" s="64"/>
    </row>
    <row r="587" spans="21:21" ht="14.25" customHeight="1">
      <c r="U587" s="64"/>
    </row>
    <row r="588" spans="21:21" ht="14.25" customHeight="1">
      <c r="U588" s="64"/>
    </row>
    <row r="589" spans="21:21" ht="14.25" customHeight="1">
      <c r="U589" s="64"/>
    </row>
    <row r="590" spans="21:21" ht="14.25" customHeight="1">
      <c r="U590" s="64"/>
    </row>
    <row r="591" spans="21:21" ht="14.25" customHeight="1">
      <c r="U591" s="64"/>
    </row>
    <row r="592" spans="21:21" ht="14.25" customHeight="1">
      <c r="U592" s="64"/>
    </row>
    <row r="593" spans="21:21" ht="14.25" customHeight="1">
      <c r="U593" s="64"/>
    </row>
    <row r="594" spans="21:21" ht="14.25" customHeight="1">
      <c r="U594" s="64"/>
    </row>
    <row r="595" spans="21:21" ht="14.25" customHeight="1">
      <c r="U595" s="64"/>
    </row>
    <row r="596" spans="21:21" ht="14.25" customHeight="1">
      <c r="U596" s="64"/>
    </row>
    <row r="597" spans="21:21" ht="14.25" customHeight="1">
      <c r="U597" s="64"/>
    </row>
    <row r="598" spans="21:21" ht="14.25" customHeight="1">
      <c r="U598" s="64"/>
    </row>
    <row r="599" spans="21:21" ht="14.25" customHeight="1">
      <c r="U599" s="64"/>
    </row>
    <row r="600" spans="21:21" ht="14.25" customHeight="1">
      <c r="U600" s="64"/>
    </row>
    <row r="601" spans="21:21" ht="14.25" customHeight="1">
      <c r="U601" s="64"/>
    </row>
    <row r="602" spans="21:21" ht="14.25" customHeight="1">
      <c r="U602" s="64"/>
    </row>
    <row r="603" spans="21:21" ht="14.25" customHeight="1">
      <c r="U603" s="64"/>
    </row>
    <row r="604" spans="21:21" ht="14.25" customHeight="1">
      <c r="U604" s="64"/>
    </row>
    <row r="605" spans="21:21" ht="14.25" customHeight="1">
      <c r="U605" s="64"/>
    </row>
    <row r="606" spans="21:21" ht="14.25" customHeight="1">
      <c r="U606" s="64"/>
    </row>
    <row r="607" spans="21:21" ht="14.25" customHeight="1">
      <c r="U607" s="64"/>
    </row>
    <row r="608" spans="21:21" ht="14.25" customHeight="1">
      <c r="U608" s="64"/>
    </row>
    <row r="609" spans="21:21" ht="14.25" customHeight="1">
      <c r="U609" s="64"/>
    </row>
    <row r="610" spans="21:21" ht="14.25" customHeight="1">
      <c r="U610" s="64"/>
    </row>
    <row r="611" spans="21:21" ht="14.25" customHeight="1">
      <c r="U611" s="64"/>
    </row>
    <row r="612" spans="21:21" ht="14.25" customHeight="1">
      <c r="U612" s="64"/>
    </row>
    <row r="613" spans="21:21" ht="14.25" customHeight="1">
      <c r="U613" s="64"/>
    </row>
    <row r="614" spans="21:21" ht="14.25" customHeight="1">
      <c r="U614" s="64"/>
    </row>
    <row r="615" spans="21:21" ht="14.25" customHeight="1">
      <c r="U615" s="64"/>
    </row>
    <row r="616" spans="21:21" ht="14.25" customHeight="1">
      <c r="U616" s="64"/>
    </row>
    <row r="617" spans="21:21" ht="14.25" customHeight="1">
      <c r="U617" s="64"/>
    </row>
    <row r="618" spans="21:21" ht="14.25" customHeight="1">
      <c r="U618" s="64"/>
    </row>
    <row r="619" spans="21:21" ht="14.25" customHeight="1">
      <c r="U619" s="64"/>
    </row>
    <row r="620" spans="21:21" ht="14.25" customHeight="1">
      <c r="U620" s="64"/>
    </row>
    <row r="621" spans="21:21" ht="14.25" customHeight="1">
      <c r="U621" s="64"/>
    </row>
    <row r="622" spans="21:21" ht="14.25" customHeight="1">
      <c r="U622" s="64"/>
    </row>
    <row r="623" spans="21:21" ht="14.25" customHeight="1">
      <c r="U623" s="64"/>
    </row>
    <row r="624" spans="21:21" ht="14.25" customHeight="1">
      <c r="U624" s="64"/>
    </row>
    <row r="625" spans="21:21" ht="14.25" customHeight="1">
      <c r="U625" s="64"/>
    </row>
    <row r="626" spans="21:21" ht="14.25" customHeight="1">
      <c r="U626" s="64"/>
    </row>
    <row r="627" spans="21:21" ht="14.25" customHeight="1">
      <c r="U627" s="64"/>
    </row>
    <row r="628" spans="21:21" ht="14.25" customHeight="1">
      <c r="U628" s="64"/>
    </row>
    <row r="629" spans="21:21" ht="14.25" customHeight="1">
      <c r="U629" s="64"/>
    </row>
    <row r="630" spans="21:21" ht="14.25" customHeight="1">
      <c r="U630" s="64"/>
    </row>
    <row r="631" spans="21:21" ht="14.25" customHeight="1">
      <c r="U631" s="64"/>
    </row>
    <row r="632" spans="21:21" ht="14.25" customHeight="1">
      <c r="U632" s="64"/>
    </row>
    <row r="633" spans="21:21" ht="14.25" customHeight="1">
      <c r="U633" s="64"/>
    </row>
    <row r="634" spans="21:21" ht="14.25" customHeight="1">
      <c r="U634" s="64"/>
    </row>
    <row r="635" spans="21:21" ht="14.25" customHeight="1">
      <c r="U635" s="64"/>
    </row>
    <row r="636" spans="21:21" ht="14.25" customHeight="1">
      <c r="U636" s="64"/>
    </row>
    <row r="637" spans="21:21" ht="14.25" customHeight="1">
      <c r="U637" s="64"/>
    </row>
    <row r="638" spans="21:21" ht="14.25" customHeight="1">
      <c r="U638" s="64"/>
    </row>
    <row r="639" spans="21:21" ht="14.25" customHeight="1">
      <c r="U639" s="64"/>
    </row>
    <row r="640" spans="21:21" ht="14.25" customHeight="1">
      <c r="U640" s="64"/>
    </row>
    <row r="641" spans="21:21" ht="14.25" customHeight="1">
      <c r="U641" s="64"/>
    </row>
    <row r="642" spans="21:21" ht="14.25" customHeight="1">
      <c r="U642" s="64"/>
    </row>
    <row r="643" spans="21:21" ht="14.25" customHeight="1">
      <c r="U643" s="64"/>
    </row>
    <row r="644" spans="21:21" ht="14.25" customHeight="1">
      <c r="U644" s="64"/>
    </row>
    <row r="645" spans="21:21" ht="14.25" customHeight="1">
      <c r="U645" s="64"/>
    </row>
    <row r="646" spans="21:21" ht="14.25" customHeight="1">
      <c r="U646" s="64"/>
    </row>
    <row r="647" spans="21:21" ht="14.25" customHeight="1">
      <c r="U647" s="64"/>
    </row>
    <row r="648" spans="21:21" ht="14.25" customHeight="1">
      <c r="U648" s="64"/>
    </row>
    <row r="649" spans="21:21" ht="14.25" customHeight="1">
      <c r="U649" s="64"/>
    </row>
    <row r="650" spans="21:21" ht="14.25" customHeight="1">
      <c r="U650" s="64"/>
    </row>
    <row r="651" spans="21:21" ht="14.25" customHeight="1">
      <c r="U651" s="64"/>
    </row>
    <row r="652" spans="21:21" ht="14.25" customHeight="1">
      <c r="U652" s="64"/>
    </row>
    <row r="653" spans="21:21" ht="14.25" customHeight="1">
      <c r="U653" s="64"/>
    </row>
    <row r="654" spans="21:21" ht="14.25" customHeight="1">
      <c r="U654" s="64"/>
    </row>
    <row r="655" spans="21:21" ht="14.25" customHeight="1">
      <c r="U655" s="64"/>
    </row>
    <row r="656" spans="21:21" ht="14.25" customHeight="1">
      <c r="U656" s="64"/>
    </row>
    <row r="657" spans="21:21" ht="14.25" customHeight="1">
      <c r="U657" s="64"/>
    </row>
    <row r="658" spans="21:21" ht="14.25" customHeight="1">
      <c r="U658" s="64"/>
    </row>
    <row r="659" spans="21:21" ht="14.25" customHeight="1">
      <c r="U659" s="64"/>
    </row>
    <row r="660" spans="21:21" ht="14.25" customHeight="1">
      <c r="U660" s="64"/>
    </row>
    <row r="661" spans="21:21" ht="14.25" customHeight="1">
      <c r="U661" s="64"/>
    </row>
    <row r="662" spans="21:21" ht="14.25" customHeight="1">
      <c r="U662" s="64"/>
    </row>
    <row r="663" spans="21:21" ht="14.25" customHeight="1">
      <c r="U663" s="64"/>
    </row>
    <row r="664" spans="21:21" ht="14.25" customHeight="1">
      <c r="U664" s="64"/>
    </row>
    <row r="665" spans="21:21" ht="14.25" customHeight="1">
      <c r="U665" s="64"/>
    </row>
    <row r="666" spans="21:21" ht="14.25" customHeight="1">
      <c r="U666" s="64"/>
    </row>
    <row r="667" spans="21:21" ht="14.25" customHeight="1">
      <c r="U667" s="64"/>
    </row>
    <row r="668" spans="21:21" ht="14.25" customHeight="1">
      <c r="U668" s="64"/>
    </row>
    <row r="669" spans="21:21" ht="14.25" customHeight="1">
      <c r="U669" s="64"/>
    </row>
    <row r="670" spans="21:21" ht="14.25" customHeight="1">
      <c r="U670" s="64"/>
    </row>
    <row r="671" spans="21:21" ht="14.25" customHeight="1">
      <c r="U671" s="64"/>
    </row>
    <row r="672" spans="21:21" ht="14.25" customHeight="1">
      <c r="U672" s="64"/>
    </row>
    <row r="673" spans="21:21" ht="14.25" customHeight="1">
      <c r="U673" s="64"/>
    </row>
    <row r="674" spans="21:21" ht="14.25" customHeight="1">
      <c r="U674" s="64"/>
    </row>
    <row r="675" spans="21:21" ht="14.25" customHeight="1">
      <c r="U675" s="64"/>
    </row>
    <row r="676" spans="21:21" ht="14.25" customHeight="1">
      <c r="U676" s="64"/>
    </row>
    <row r="677" spans="21:21" ht="14.25" customHeight="1">
      <c r="U677" s="64"/>
    </row>
    <row r="678" spans="21:21" ht="14.25" customHeight="1">
      <c r="U678" s="64"/>
    </row>
    <row r="679" spans="21:21" ht="14.25" customHeight="1">
      <c r="U679" s="64"/>
    </row>
    <row r="680" spans="21:21" ht="14.25" customHeight="1">
      <c r="U680" s="64"/>
    </row>
    <row r="681" spans="21:21" ht="14.25" customHeight="1">
      <c r="U681" s="64"/>
    </row>
    <row r="682" spans="21:21" ht="14.25" customHeight="1">
      <c r="U682" s="64"/>
    </row>
    <row r="683" spans="21:21" ht="14.25" customHeight="1">
      <c r="U683" s="64"/>
    </row>
    <row r="684" spans="21:21" ht="14.25" customHeight="1">
      <c r="U684" s="64"/>
    </row>
    <row r="685" spans="21:21" ht="14.25" customHeight="1">
      <c r="U685" s="64"/>
    </row>
    <row r="686" spans="21:21" ht="14.25" customHeight="1">
      <c r="U686" s="64"/>
    </row>
    <row r="687" spans="21:21" ht="14.25" customHeight="1">
      <c r="U687" s="64"/>
    </row>
    <row r="688" spans="21:21" ht="14.25" customHeight="1">
      <c r="U688" s="64"/>
    </row>
    <row r="689" spans="21:21" ht="14.25" customHeight="1">
      <c r="U689" s="64"/>
    </row>
    <row r="690" spans="21:21" ht="14.25" customHeight="1">
      <c r="U690" s="64"/>
    </row>
    <row r="691" spans="21:21" ht="14.25" customHeight="1">
      <c r="U691" s="64"/>
    </row>
    <row r="692" spans="21:21" ht="14.25" customHeight="1">
      <c r="U692" s="64"/>
    </row>
    <row r="693" spans="21:21" ht="14.25" customHeight="1">
      <c r="U693" s="64"/>
    </row>
    <row r="694" spans="21:21" ht="14.25" customHeight="1">
      <c r="U694" s="64"/>
    </row>
    <row r="695" spans="21:21" ht="14.25" customHeight="1">
      <c r="U695" s="64"/>
    </row>
    <row r="696" spans="21:21" ht="14.25" customHeight="1">
      <c r="U696" s="64"/>
    </row>
    <row r="697" spans="21:21" ht="14.25" customHeight="1">
      <c r="U697" s="64"/>
    </row>
    <row r="698" spans="21:21" ht="14.25" customHeight="1">
      <c r="U698" s="64"/>
    </row>
    <row r="699" spans="21:21" ht="14.25" customHeight="1">
      <c r="U699" s="64"/>
    </row>
    <row r="700" spans="21:21" ht="14.25" customHeight="1">
      <c r="U700" s="64"/>
    </row>
    <row r="701" spans="21:21" ht="14.25" customHeight="1">
      <c r="U701" s="64"/>
    </row>
    <row r="702" spans="21:21" ht="14.25" customHeight="1">
      <c r="U702" s="64"/>
    </row>
    <row r="703" spans="21:21" ht="14.25" customHeight="1">
      <c r="U703" s="64"/>
    </row>
    <row r="704" spans="21:21" ht="14.25" customHeight="1">
      <c r="U704" s="64"/>
    </row>
    <row r="705" spans="21:21" ht="14.25" customHeight="1">
      <c r="U705" s="64"/>
    </row>
    <row r="706" spans="21:21" ht="14.25" customHeight="1">
      <c r="U706" s="64"/>
    </row>
    <row r="707" spans="21:21" ht="14.25" customHeight="1">
      <c r="U707" s="64"/>
    </row>
    <row r="708" spans="21:21" ht="14.25" customHeight="1">
      <c r="U708" s="64"/>
    </row>
    <row r="709" spans="21:21" ht="14.25" customHeight="1">
      <c r="U709" s="64"/>
    </row>
    <row r="710" spans="21:21" ht="14.25" customHeight="1">
      <c r="U710" s="64"/>
    </row>
    <row r="711" spans="21:21" ht="14.25" customHeight="1">
      <c r="U711" s="64"/>
    </row>
    <row r="712" spans="21:21" ht="14.25" customHeight="1">
      <c r="U712" s="64"/>
    </row>
    <row r="713" spans="21:21" ht="14.25" customHeight="1">
      <c r="U713" s="64"/>
    </row>
    <row r="714" spans="21:21" ht="14.25" customHeight="1">
      <c r="U714" s="64"/>
    </row>
    <row r="715" spans="21:21" ht="14.25" customHeight="1">
      <c r="U715" s="64"/>
    </row>
    <row r="716" spans="21:21" ht="14.25" customHeight="1">
      <c r="U716" s="64"/>
    </row>
    <row r="717" spans="21:21" ht="14.25" customHeight="1">
      <c r="U717" s="64"/>
    </row>
    <row r="718" spans="21:21" ht="14.25" customHeight="1">
      <c r="U718" s="64"/>
    </row>
    <row r="719" spans="21:21" ht="14.25" customHeight="1">
      <c r="U719" s="64"/>
    </row>
    <row r="720" spans="21:21" ht="14.25" customHeight="1">
      <c r="U720" s="64"/>
    </row>
    <row r="721" spans="21:21" ht="14.25" customHeight="1">
      <c r="U721" s="64"/>
    </row>
    <row r="722" spans="21:21" ht="14.25" customHeight="1">
      <c r="U722" s="64"/>
    </row>
    <row r="723" spans="21:21" ht="14.25" customHeight="1">
      <c r="U723" s="64"/>
    </row>
    <row r="724" spans="21:21" ht="14.25" customHeight="1">
      <c r="U724" s="64"/>
    </row>
    <row r="725" spans="21:21" ht="14.25" customHeight="1">
      <c r="U725" s="64"/>
    </row>
    <row r="726" spans="21:21" ht="14.25" customHeight="1">
      <c r="U726" s="64"/>
    </row>
    <row r="727" spans="21:21" ht="14.25" customHeight="1">
      <c r="U727" s="64"/>
    </row>
    <row r="728" spans="21:21" ht="14.25" customHeight="1">
      <c r="U728" s="64"/>
    </row>
    <row r="729" spans="21:21" ht="14.25" customHeight="1">
      <c r="U729" s="64"/>
    </row>
    <row r="730" spans="21:21" ht="14.25" customHeight="1">
      <c r="U730" s="64"/>
    </row>
    <row r="731" spans="21:21" ht="14.25" customHeight="1">
      <c r="U731" s="64"/>
    </row>
    <row r="732" spans="21:21" ht="14.25" customHeight="1">
      <c r="U732" s="64"/>
    </row>
    <row r="733" spans="21:21" ht="14.25" customHeight="1">
      <c r="U733" s="64"/>
    </row>
    <row r="734" spans="21:21" ht="14.25" customHeight="1">
      <c r="U734" s="64"/>
    </row>
    <row r="735" spans="21:21" ht="14.25" customHeight="1">
      <c r="U735" s="64"/>
    </row>
    <row r="736" spans="21:21" ht="14.25" customHeight="1">
      <c r="U736" s="64"/>
    </row>
    <row r="737" spans="21:21" ht="14.25" customHeight="1">
      <c r="U737" s="64"/>
    </row>
    <row r="738" spans="21:21" ht="14.25" customHeight="1">
      <c r="U738" s="64"/>
    </row>
    <row r="739" spans="21:21" ht="14.25" customHeight="1">
      <c r="U739" s="64"/>
    </row>
    <row r="740" spans="21:21" ht="14.25" customHeight="1">
      <c r="U740" s="64"/>
    </row>
    <row r="741" spans="21:21" ht="14.25" customHeight="1">
      <c r="U741" s="64"/>
    </row>
    <row r="742" spans="21:21" ht="14.25" customHeight="1">
      <c r="U742" s="64"/>
    </row>
    <row r="743" spans="21:21" ht="14.25" customHeight="1">
      <c r="U743" s="64"/>
    </row>
    <row r="744" spans="21:21" ht="14.25" customHeight="1">
      <c r="U744" s="64"/>
    </row>
    <row r="745" spans="21:21" ht="14.25" customHeight="1">
      <c r="U745" s="64"/>
    </row>
    <row r="746" spans="21:21" ht="14.25" customHeight="1">
      <c r="U746" s="64"/>
    </row>
    <row r="747" spans="21:21" ht="14.25" customHeight="1">
      <c r="U747" s="64"/>
    </row>
    <row r="748" spans="21:21" ht="14.25" customHeight="1">
      <c r="U748" s="64"/>
    </row>
    <row r="749" spans="21:21" ht="14.25" customHeight="1">
      <c r="U749" s="64"/>
    </row>
    <row r="750" spans="21:21" ht="14.25" customHeight="1">
      <c r="U750" s="64"/>
    </row>
    <row r="751" spans="21:21" ht="14.25" customHeight="1">
      <c r="U751" s="64"/>
    </row>
    <row r="752" spans="21:21" ht="14.25" customHeight="1">
      <c r="U752" s="64"/>
    </row>
    <row r="753" spans="21:21" ht="14.25" customHeight="1">
      <c r="U753" s="64"/>
    </row>
    <row r="754" spans="21:21" ht="14.25" customHeight="1">
      <c r="U754" s="64"/>
    </row>
    <row r="755" spans="21:21" ht="14.25" customHeight="1">
      <c r="U755" s="64"/>
    </row>
    <row r="756" spans="21:21" ht="14.25" customHeight="1">
      <c r="U756" s="64"/>
    </row>
    <row r="757" spans="21:21" ht="14.25" customHeight="1">
      <c r="U757" s="64"/>
    </row>
    <row r="758" spans="21:21" ht="14.25" customHeight="1">
      <c r="U758" s="64"/>
    </row>
    <row r="759" spans="21:21" ht="14.25" customHeight="1">
      <c r="U759" s="64"/>
    </row>
    <row r="760" spans="21:21" ht="14.25" customHeight="1">
      <c r="U760" s="64"/>
    </row>
    <row r="761" spans="21:21" ht="14.25" customHeight="1">
      <c r="U761" s="64"/>
    </row>
    <row r="762" spans="21:21" ht="14.25" customHeight="1">
      <c r="U762" s="64"/>
    </row>
    <row r="763" spans="21:21" ht="14.25" customHeight="1">
      <c r="U763" s="64"/>
    </row>
    <row r="764" spans="21:21" ht="14.25" customHeight="1">
      <c r="U764" s="64"/>
    </row>
    <row r="765" spans="21:21" ht="14.25" customHeight="1">
      <c r="U765" s="64"/>
    </row>
    <row r="766" spans="21:21" ht="14.25" customHeight="1">
      <c r="U766" s="64"/>
    </row>
    <row r="767" spans="21:21" ht="14.25" customHeight="1">
      <c r="U767" s="64"/>
    </row>
    <row r="768" spans="21:21" ht="14.25" customHeight="1">
      <c r="U768" s="64"/>
    </row>
    <row r="769" spans="21:21" ht="14.25" customHeight="1">
      <c r="U769" s="64"/>
    </row>
    <row r="770" spans="21:21" ht="14.25" customHeight="1">
      <c r="U770" s="64"/>
    </row>
    <row r="771" spans="21:21" ht="14.25" customHeight="1">
      <c r="U771" s="64"/>
    </row>
    <row r="772" spans="21:21" ht="14.25" customHeight="1">
      <c r="U772" s="64"/>
    </row>
    <row r="773" spans="21:21" ht="14.25" customHeight="1">
      <c r="U773" s="64"/>
    </row>
    <row r="774" spans="21:21" ht="14.25" customHeight="1">
      <c r="U774" s="64"/>
    </row>
    <row r="775" spans="21:21" ht="14.25" customHeight="1">
      <c r="U775" s="64"/>
    </row>
    <row r="776" spans="21:21" ht="14.25" customHeight="1">
      <c r="U776" s="64"/>
    </row>
    <row r="777" spans="21:21" ht="14.25" customHeight="1">
      <c r="U777" s="64"/>
    </row>
    <row r="778" spans="21:21" ht="14.25" customHeight="1">
      <c r="U778" s="64"/>
    </row>
    <row r="779" spans="21:21" ht="14.25" customHeight="1">
      <c r="U779" s="64"/>
    </row>
    <row r="780" spans="21:21" ht="14.25" customHeight="1">
      <c r="U780" s="64"/>
    </row>
    <row r="781" spans="21:21" ht="14.25" customHeight="1">
      <c r="U781" s="64"/>
    </row>
    <row r="782" spans="21:21" ht="14.25" customHeight="1">
      <c r="U782" s="64"/>
    </row>
    <row r="783" spans="21:21" ht="14.25" customHeight="1">
      <c r="U783" s="64"/>
    </row>
    <row r="784" spans="21:21" ht="14.25" customHeight="1">
      <c r="U784" s="64"/>
    </row>
    <row r="785" spans="21:21" ht="14.25" customHeight="1">
      <c r="U785" s="64"/>
    </row>
    <row r="786" spans="21:21" ht="14.25" customHeight="1">
      <c r="U786" s="64"/>
    </row>
    <row r="787" spans="21:21" ht="14.25" customHeight="1">
      <c r="U787" s="64"/>
    </row>
    <row r="788" spans="21:21" ht="14.25" customHeight="1">
      <c r="U788" s="64"/>
    </row>
    <row r="789" spans="21:21" ht="14.25" customHeight="1">
      <c r="U789" s="64"/>
    </row>
    <row r="790" spans="21:21" ht="14.25" customHeight="1">
      <c r="U790" s="64"/>
    </row>
    <row r="791" spans="21:21" ht="14.25" customHeight="1">
      <c r="U791" s="64"/>
    </row>
    <row r="792" spans="21:21" ht="14.25" customHeight="1">
      <c r="U792" s="64"/>
    </row>
    <row r="793" spans="21:21" ht="14.25" customHeight="1">
      <c r="U793" s="64"/>
    </row>
    <row r="794" spans="21:21" ht="14.25" customHeight="1">
      <c r="U794" s="64"/>
    </row>
    <row r="795" spans="21:21" ht="14.25" customHeight="1">
      <c r="U795" s="64"/>
    </row>
    <row r="796" spans="21:21" ht="14.25" customHeight="1">
      <c r="U796" s="64"/>
    </row>
    <row r="797" spans="21:21" ht="14.25" customHeight="1">
      <c r="U797" s="64"/>
    </row>
    <row r="798" spans="21:21" ht="14.25" customHeight="1">
      <c r="U798" s="64"/>
    </row>
    <row r="799" spans="21:21" ht="14.25" customHeight="1">
      <c r="U799" s="64"/>
    </row>
    <row r="800" spans="21:21" ht="14.25" customHeight="1">
      <c r="U800" s="64"/>
    </row>
    <row r="801" spans="21:21" ht="14.25" customHeight="1">
      <c r="U801" s="64"/>
    </row>
    <row r="802" spans="21:21" ht="14.25" customHeight="1">
      <c r="U802" s="64"/>
    </row>
    <row r="803" spans="21:21" ht="14.25" customHeight="1">
      <c r="U803" s="64"/>
    </row>
    <row r="804" spans="21:21" ht="14.25" customHeight="1">
      <c r="U804" s="64"/>
    </row>
    <row r="805" spans="21:21" ht="14.25" customHeight="1">
      <c r="U805" s="64"/>
    </row>
    <row r="806" spans="21:21" ht="14.25" customHeight="1">
      <c r="U806" s="64"/>
    </row>
    <row r="807" spans="21:21" ht="14.25" customHeight="1">
      <c r="U807" s="64"/>
    </row>
    <row r="808" spans="21:21" ht="14.25" customHeight="1">
      <c r="U808" s="64"/>
    </row>
    <row r="809" spans="21:21" ht="14.25" customHeight="1">
      <c r="U809" s="64"/>
    </row>
    <row r="810" spans="21:21" ht="14.25" customHeight="1">
      <c r="U810" s="64"/>
    </row>
    <row r="811" spans="21:21" ht="14.25" customHeight="1">
      <c r="U811" s="64"/>
    </row>
    <row r="812" spans="21:21" ht="14.25" customHeight="1">
      <c r="U812" s="64"/>
    </row>
    <row r="813" spans="21:21" ht="14.25" customHeight="1">
      <c r="U813" s="64"/>
    </row>
    <row r="814" spans="21:21" ht="14.25" customHeight="1">
      <c r="U814" s="64"/>
    </row>
    <row r="815" spans="21:21" ht="14.25" customHeight="1">
      <c r="U815" s="64"/>
    </row>
    <row r="816" spans="21:21" ht="14.25" customHeight="1">
      <c r="U816" s="64"/>
    </row>
    <row r="817" spans="21:21" ht="14.25" customHeight="1">
      <c r="U817" s="64"/>
    </row>
    <row r="818" spans="21:21" ht="14.25" customHeight="1">
      <c r="U818" s="64"/>
    </row>
    <row r="819" spans="21:21" ht="14.25" customHeight="1">
      <c r="U819" s="64"/>
    </row>
    <row r="820" spans="21:21" ht="14.25" customHeight="1">
      <c r="U820" s="64"/>
    </row>
    <row r="821" spans="21:21" ht="14.25" customHeight="1">
      <c r="U821" s="64"/>
    </row>
    <row r="822" spans="21:21" ht="14.25" customHeight="1">
      <c r="U822" s="64"/>
    </row>
    <row r="823" spans="21:21" ht="14.25" customHeight="1">
      <c r="U823" s="64"/>
    </row>
    <row r="824" spans="21:21" ht="14.25" customHeight="1">
      <c r="U824" s="64"/>
    </row>
    <row r="825" spans="21:21" ht="14.25" customHeight="1">
      <c r="U825" s="64"/>
    </row>
    <row r="826" spans="21:21" ht="14.25" customHeight="1">
      <c r="U826" s="64"/>
    </row>
    <row r="827" spans="21:21" ht="14.25" customHeight="1">
      <c r="U827" s="64"/>
    </row>
    <row r="828" spans="21:21" ht="14.25" customHeight="1">
      <c r="U828" s="64"/>
    </row>
    <row r="829" spans="21:21" ht="14.25" customHeight="1">
      <c r="U829" s="64"/>
    </row>
    <row r="830" spans="21:21" ht="14.25" customHeight="1">
      <c r="U830" s="64"/>
    </row>
    <row r="831" spans="21:21" ht="14.25" customHeight="1">
      <c r="U831" s="64"/>
    </row>
    <row r="832" spans="21:21" ht="14.25" customHeight="1">
      <c r="U832" s="64"/>
    </row>
    <row r="833" spans="21:21" ht="14.25" customHeight="1">
      <c r="U833" s="64"/>
    </row>
    <row r="834" spans="21:21" ht="14.25" customHeight="1">
      <c r="U834" s="64"/>
    </row>
    <row r="835" spans="21:21" ht="14.25" customHeight="1">
      <c r="U835" s="64"/>
    </row>
    <row r="836" spans="21:21" ht="14.25" customHeight="1">
      <c r="U836" s="64"/>
    </row>
    <row r="837" spans="21:21" ht="14.25" customHeight="1">
      <c r="U837" s="64"/>
    </row>
    <row r="838" spans="21:21" ht="14.25" customHeight="1">
      <c r="U838" s="64"/>
    </row>
    <row r="839" spans="21:21" ht="14.25" customHeight="1">
      <c r="U839" s="64"/>
    </row>
    <row r="840" spans="21:21" ht="14.25" customHeight="1">
      <c r="U840" s="64"/>
    </row>
    <row r="841" spans="21:21" ht="14.25" customHeight="1">
      <c r="U841" s="64"/>
    </row>
    <row r="842" spans="21:21" ht="14.25" customHeight="1">
      <c r="U842" s="64"/>
    </row>
    <row r="843" spans="21:21" ht="14.25" customHeight="1">
      <c r="U843" s="64"/>
    </row>
    <row r="844" spans="21:21" ht="14.25" customHeight="1">
      <c r="U844" s="64"/>
    </row>
    <row r="845" spans="21:21" ht="14.25" customHeight="1">
      <c r="U845" s="64"/>
    </row>
    <row r="846" spans="21:21" ht="14.25" customHeight="1">
      <c r="U846" s="64"/>
    </row>
    <row r="847" spans="21:21" ht="14.25" customHeight="1">
      <c r="U847" s="64"/>
    </row>
    <row r="848" spans="21:21" ht="14.25" customHeight="1">
      <c r="U848" s="64"/>
    </row>
    <row r="849" spans="21:21" ht="14.25" customHeight="1">
      <c r="U849" s="64"/>
    </row>
    <row r="850" spans="21:21" ht="14.25" customHeight="1">
      <c r="U850" s="64"/>
    </row>
    <row r="851" spans="21:21" ht="14.25" customHeight="1">
      <c r="U851" s="64"/>
    </row>
    <row r="852" spans="21:21" ht="14.25" customHeight="1">
      <c r="U852" s="64"/>
    </row>
    <row r="853" spans="21:21" ht="14.25" customHeight="1">
      <c r="U853" s="64"/>
    </row>
    <row r="854" spans="21:21" ht="14.25" customHeight="1">
      <c r="U854" s="64"/>
    </row>
    <row r="855" spans="21:21" ht="14.25" customHeight="1">
      <c r="U855" s="64"/>
    </row>
    <row r="856" spans="21:21" ht="14.25" customHeight="1">
      <c r="U856" s="64"/>
    </row>
    <row r="857" spans="21:21" ht="14.25" customHeight="1">
      <c r="U857" s="64"/>
    </row>
    <row r="858" spans="21:21" ht="14.25" customHeight="1">
      <c r="U858" s="64"/>
    </row>
    <row r="859" spans="21:21" ht="14.25" customHeight="1">
      <c r="U859" s="64"/>
    </row>
    <row r="860" spans="21:21" ht="14.25" customHeight="1">
      <c r="U860" s="64"/>
    </row>
    <row r="861" spans="21:21" ht="14.25" customHeight="1">
      <c r="U861" s="64"/>
    </row>
    <row r="862" spans="21:21" ht="14.25" customHeight="1">
      <c r="U862" s="64"/>
    </row>
    <row r="863" spans="21:21" ht="14.25" customHeight="1">
      <c r="U863" s="64"/>
    </row>
    <row r="864" spans="21:21" ht="14.25" customHeight="1">
      <c r="U864" s="64"/>
    </row>
    <row r="865" spans="21:21" ht="14.25" customHeight="1">
      <c r="U865" s="64"/>
    </row>
    <row r="866" spans="21:21" ht="14.25" customHeight="1">
      <c r="U866" s="64"/>
    </row>
    <row r="867" spans="21:21" ht="14.25" customHeight="1">
      <c r="U867" s="64"/>
    </row>
    <row r="868" spans="21:21" ht="14.25" customHeight="1">
      <c r="U868" s="64"/>
    </row>
    <row r="869" spans="21:21" ht="14.25" customHeight="1">
      <c r="U869" s="64"/>
    </row>
    <row r="870" spans="21:21" ht="14.25" customHeight="1">
      <c r="U870" s="64"/>
    </row>
    <row r="871" spans="21:21" ht="14.25" customHeight="1">
      <c r="U871" s="64"/>
    </row>
    <row r="872" spans="21:21" ht="14.25" customHeight="1">
      <c r="U872" s="64"/>
    </row>
    <row r="873" spans="21:21" ht="14.25" customHeight="1">
      <c r="U873" s="64"/>
    </row>
    <row r="874" spans="21:21" ht="14.25" customHeight="1">
      <c r="U874" s="64"/>
    </row>
    <row r="875" spans="21:21" ht="14.25" customHeight="1">
      <c r="U875" s="64"/>
    </row>
    <row r="876" spans="21:21" ht="14.25" customHeight="1">
      <c r="U876" s="64"/>
    </row>
    <row r="877" spans="21:21" ht="14.25" customHeight="1">
      <c r="U877" s="64"/>
    </row>
    <row r="878" spans="21:21" ht="14.25" customHeight="1">
      <c r="U878" s="64"/>
    </row>
    <row r="879" spans="21:21" ht="14.25" customHeight="1">
      <c r="U879" s="64"/>
    </row>
    <row r="880" spans="21:21" ht="14.25" customHeight="1">
      <c r="U880" s="64"/>
    </row>
    <row r="881" spans="21:21" ht="14.25" customHeight="1">
      <c r="U881" s="64"/>
    </row>
    <row r="882" spans="21:21" ht="14.25" customHeight="1">
      <c r="U882" s="64"/>
    </row>
    <row r="883" spans="21:21" ht="14.25" customHeight="1">
      <c r="U883" s="64"/>
    </row>
    <row r="884" spans="21:21" ht="14.25" customHeight="1">
      <c r="U884" s="64"/>
    </row>
    <row r="885" spans="21:21" ht="14.25" customHeight="1">
      <c r="U885" s="64"/>
    </row>
    <row r="886" spans="21:21" ht="14.25" customHeight="1">
      <c r="U886" s="64"/>
    </row>
    <row r="887" spans="21:21" ht="14.25" customHeight="1">
      <c r="U887" s="64"/>
    </row>
    <row r="888" spans="21:21" ht="14.25" customHeight="1">
      <c r="U888" s="64"/>
    </row>
    <row r="889" spans="21:21" ht="14.25" customHeight="1">
      <c r="U889" s="64"/>
    </row>
    <row r="890" spans="21:21" ht="14.25" customHeight="1">
      <c r="U890" s="64"/>
    </row>
    <row r="891" spans="21:21" ht="14.25" customHeight="1">
      <c r="U891" s="64"/>
    </row>
    <row r="892" spans="21:21" ht="14.25" customHeight="1">
      <c r="U892" s="64"/>
    </row>
    <row r="893" spans="21:21" ht="14.25" customHeight="1">
      <c r="U893" s="64"/>
    </row>
    <row r="894" spans="21:21" ht="14.25" customHeight="1">
      <c r="U894" s="64"/>
    </row>
    <row r="895" spans="21:21" ht="14.25" customHeight="1">
      <c r="U895" s="64"/>
    </row>
    <row r="896" spans="21:21" ht="14.25" customHeight="1">
      <c r="U896" s="64"/>
    </row>
    <row r="897" spans="21:21" ht="14.25" customHeight="1">
      <c r="U897" s="64"/>
    </row>
    <row r="898" spans="21:21" ht="14.25" customHeight="1">
      <c r="U898" s="64"/>
    </row>
    <row r="899" spans="21:21" ht="14.25" customHeight="1">
      <c r="U899" s="64"/>
    </row>
    <row r="900" spans="21:21" ht="14.25" customHeight="1">
      <c r="U900" s="64"/>
    </row>
    <row r="901" spans="21:21" ht="14.25" customHeight="1">
      <c r="U901" s="64"/>
    </row>
    <row r="902" spans="21:21" ht="14.25" customHeight="1">
      <c r="U902" s="64"/>
    </row>
    <row r="903" spans="21:21" ht="14.25" customHeight="1">
      <c r="U903" s="64"/>
    </row>
    <row r="904" spans="21:21" ht="14.25" customHeight="1">
      <c r="U904" s="64"/>
    </row>
    <row r="905" spans="21:21" ht="14.25" customHeight="1">
      <c r="U905" s="64"/>
    </row>
    <row r="906" spans="21:21" ht="14.25" customHeight="1">
      <c r="U906" s="64"/>
    </row>
    <row r="907" spans="21:21" ht="14.25" customHeight="1">
      <c r="U907" s="64"/>
    </row>
    <row r="908" spans="21:21" ht="14.25" customHeight="1">
      <c r="U908" s="64"/>
    </row>
    <row r="909" spans="21:21" ht="14.25" customHeight="1">
      <c r="U909" s="64"/>
    </row>
    <row r="910" spans="21:21" ht="14.25" customHeight="1">
      <c r="U910" s="64"/>
    </row>
    <row r="911" spans="21:21" ht="14.25" customHeight="1">
      <c r="U911" s="64"/>
    </row>
    <row r="912" spans="21:21" ht="14.25" customHeight="1">
      <c r="U912" s="64"/>
    </row>
    <row r="913" spans="21:21" ht="14.25" customHeight="1">
      <c r="U913" s="64"/>
    </row>
    <row r="914" spans="21:21" ht="14.25" customHeight="1">
      <c r="U914" s="64"/>
    </row>
    <row r="915" spans="21:21" ht="14.25" customHeight="1">
      <c r="U915" s="64"/>
    </row>
    <row r="916" spans="21:21" ht="14.25" customHeight="1">
      <c r="U916" s="64"/>
    </row>
    <row r="917" spans="21:21" ht="14.25" customHeight="1">
      <c r="U917" s="64"/>
    </row>
    <row r="918" spans="21:21" ht="14.25" customHeight="1">
      <c r="U918" s="64"/>
    </row>
    <row r="919" spans="21:21" ht="14.25" customHeight="1">
      <c r="U919" s="64"/>
    </row>
    <row r="920" spans="21:21" ht="14.25" customHeight="1">
      <c r="U920" s="64"/>
    </row>
    <row r="921" spans="21:21" ht="14.25" customHeight="1">
      <c r="U921" s="64"/>
    </row>
    <row r="922" spans="21:21" ht="14.25" customHeight="1">
      <c r="U922" s="64"/>
    </row>
    <row r="923" spans="21:21" ht="14.25" customHeight="1">
      <c r="U923" s="64"/>
    </row>
    <row r="924" spans="21:21" ht="14.25" customHeight="1">
      <c r="U924" s="64"/>
    </row>
    <row r="925" spans="21:21" ht="14.25" customHeight="1">
      <c r="U925" s="64"/>
    </row>
    <row r="926" spans="21:21" ht="14.25" customHeight="1">
      <c r="U926" s="64"/>
    </row>
    <row r="927" spans="21:21" ht="14.25" customHeight="1">
      <c r="U927" s="64"/>
    </row>
    <row r="928" spans="21:21" ht="14.25" customHeight="1">
      <c r="U928" s="64"/>
    </row>
    <row r="929" spans="21:21" ht="14.25" customHeight="1">
      <c r="U929" s="64"/>
    </row>
    <row r="930" spans="21:21" ht="14.25" customHeight="1">
      <c r="U930" s="64"/>
    </row>
    <row r="931" spans="21:21" ht="14.25" customHeight="1">
      <c r="U931" s="64"/>
    </row>
    <row r="932" spans="21:21" ht="14.25" customHeight="1">
      <c r="U932" s="64"/>
    </row>
    <row r="933" spans="21:21" ht="14.25" customHeight="1">
      <c r="U933" s="64"/>
    </row>
    <row r="934" spans="21:21" ht="14.25" customHeight="1">
      <c r="U934" s="64"/>
    </row>
    <row r="935" spans="21:21" ht="14.25" customHeight="1">
      <c r="U935" s="64"/>
    </row>
    <row r="936" spans="21:21" ht="14.25" customHeight="1">
      <c r="U936" s="64"/>
    </row>
    <row r="937" spans="21:21" ht="14.25" customHeight="1">
      <c r="U937" s="64"/>
    </row>
    <row r="938" spans="21:21" ht="14.25" customHeight="1">
      <c r="U938" s="64"/>
    </row>
    <row r="939" spans="21:21" ht="14.25" customHeight="1">
      <c r="U939" s="64"/>
    </row>
    <row r="940" spans="21:21" ht="14.25" customHeight="1">
      <c r="U940" s="64"/>
    </row>
    <row r="941" spans="21:21" ht="14.25" customHeight="1">
      <c r="U941" s="64"/>
    </row>
    <row r="942" spans="21:21" ht="14.25" customHeight="1">
      <c r="U942" s="64"/>
    </row>
    <row r="943" spans="21:21" ht="14.25" customHeight="1">
      <c r="U943" s="64"/>
    </row>
    <row r="944" spans="21:21" ht="14.25" customHeight="1">
      <c r="U944" s="64"/>
    </row>
    <row r="945" spans="21:21" ht="14.25" customHeight="1">
      <c r="U945" s="64"/>
    </row>
    <row r="946" spans="21:21" ht="14.25" customHeight="1">
      <c r="U946" s="64"/>
    </row>
    <row r="947" spans="21:21" ht="14.25" customHeight="1">
      <c r="U947" s="64"/>
    </row>
    <row r="948" spans="21:21" ht="14.25" customHeight="1">
      <c r="U948" s="64"/>
    </row>
    <row r="949" spans="21:21" ht="14.25" customHeight="1">
      <c r="U949" s="64"/>
    </row>
    <row r="950" spans="21:21" ht="14.25" customHeight="1">
      <c r="U950" s="64"/>
    </row>
    <row r="951" spans="21:21" ht="14.25" customHeight="1">
      <c r="U951" s="64"/>
    </row>
    <row r="952" spans="21:21" ht="14.25" customHeight="1">
      <c r="U952" s="64"/>
    </row>
    <row r="953" spans="21:21" ht="14.25" customHeight="1">
      <c r="U953" s="64"/>
    </row>
    <row r="954" spans="21:21" ht="14.25" customHeight="1">
      <c r="U954" s="64"/>
    </row>
    <row r="955" spans="21:21" ht="14.25" customHeight="1">
      <c r="U955" s="64"/>
    </row>
    <row r="956" spans="21:21" ht="14.25" customHeight="1">
      <c r="U956" s="64"/>
    </row>
    <row r="957" spans="21:21" ht="14.25" customHeight="1">
      <c r="U957" s="64"/>
    </row>
    <row r="958" spans="21:21" ht="14.25" customHeight="1">
      <c r="U958" s="64"/>
    </row>
    <row r="959" spans="21:21" ht="14.25" customHeight="1">
      <c r="U959" s="64"/>
    </row>
    <row r="960" spans="21:21" ht="14.25" customHeight="1">
      <c r="U960" s="64"/>
    </row>
    <row r="961" spans="21:21" ht="14.25" customHeight="1">
      <c r="U961" s="64"/>
    </row>
    <row r="962" spans="21:21" ht="14.25" customHeight="1">
      <c r="U962" s="64"/>
    </row>
    <row r="963" spans="21:21" ht="14.25" customHeight="1">
      <c r="U963" s="64"/>
    </row>
    <row r="964" spans="21:21" ht="14.25" customHeight="1">
      <c r="U964" s="64"/>
    </row>
    <row r="965" spans="21:21" ht="14.25" customHeight="1">
      <c r="U965" s="64"/>
    </row>
    <row r="966" spans="21:21" ht="14.25" customHeight="1">
      <c r="U966" s="64"/>
    </row>
    <row r="967" spans="21:21" ht="14.25" customHeight="1">
      <c r="U967" s="64"/>
    </row>
    <row r="968" spans="21:21" ht="14.25" customHeight="1">
      <c r="U968" s="64"/>
    </row>
    <row r="969" spans="21:21" ht="14.25" customHeight="1">
      <c r="U969" s="64"/>
    </row>
    <row r="970" spans="21:21" ht="14.25" customHeight="1">
      <c r="U970" s="64"/>
    </row>
    <row r="971" spans="21:21" ht="14.25" customHeight="1">
      <c r="U971" s="64"/>
    </row>
    <row r="972" spans="21:21" ht="14.25" customHeight="1">
      <c r="U972" s="64"/>
    </row>
    <row r="973" spans="21:21" ht="14.25" customHeight="1">
      <c r="U973" s="64"/>
    </row>
    <row r="974" spans="21:21" ht="14.25" customHeight="1">
      <c r="U974" s="64"/>
    </row>
    <row r="975" spans="21:21" ht="14.25" customHeight="1">
      <c r="U975" s="64"/>
    </row>
    <row r="976" spans="21:21" ht="14.25" customHeight="1">
      <c r="U976" s="64"/>
    </row>
    <row r="977" spans="21:21" ht="14.25" customHeight="1">
      <c r="U977" s="64"/>
    </row>
    <row r="978" spans="21:21" ht="14.25" customHeight="1">
      <c r="U978" s="64"/>
    </row>
    <row r="979" spans="21:21" ht="14.25" customHeight="1">
      <c r="U979" s="64"/>
    </row>
    <row r="980" spans="21:21" ht="14.25" customHeight="1">
      <c r="U980" s="64"/>
    </row>
    <row r="981" spans="21:21" ht="14.25" customHeight="1">
      <c r="U981" s="64"/>
    </row>
    <row r="982" spans="21:21" ht="14.25" customHeight="1">
      <c r="U982" s="64"/>
    </row>
    <row r="983" spans="21:21" ht="14.25" customHeight="1">
      <c r="U983" s="64"/>
    </row>
    <row r="984" spans="21:21" ht="14.25" customHeight="1">
      <c r="U984" s="64"/>
    </row>
    <row r="985" spans="21:21" ht="14.25" customHeight="1">
      <c r="U985" s="64"/>
    </row>
    <row r="986" spans="21:21" ht="14.25" customHeight="1">
      <c r="U986" s="64"/>
    </row>
    <row r="987" spans="21:21" ht="14.25" customHeight="1">
      <c r="U987" s="64"/>
    </row>
    <row r="988" spans="21:21" ht="14.25" customHeight="1">
      <c r="U988" s="64"/>
    </row>
    <row r="989" spans="21:21" ht="14.25" customHeight="1">
      <c r="U989" s="64"/>
    </row>
    <row r="990" spans="21:21" ht="14.25" customHeight="1">
      <c r="U990" s="64"/>
    </row>
    <row r="991" spans="21:21" ht="14.25" customHeight="1">
      <c r="U991" s="64"/>
    </row>
    <row r="992" spans="21:21" ht="14.25" customHeight="1">
      <c r="U992" s="64"/>
    </row>
    <row r="993" spans="21:21" ht="14.25" customHeight="1">
      <c r="U993" s="64"/>
    </row>
    <row r="994" spans="21:21" ht="14.25" customHeight="1">
      <c r="U994" s="64"/>
    </row>
    <row r="995" spans="21:21" ht="14.25" customHeight="1">
      <c r="U995" s="64"/>
    </row>
    <row r="996" spans="21:21" ht="14.25" customHeight="1">
      <c r="U996" s="64"/>
    </row>
    <row r="997" spans="21:21" ht="14.25" customHeight="1">
      <c r="U997" s="64"/>
    </row>
    <row r="998" spans="21:21" ht="14.25" customHeight="1">
      <c r="U998" s="64"/>
    </row>
    <row r="999" spans="21:21" ht="14.25" customHeight="1">
      <c r="U999" s="64"/>
    </row>
    <row r="1000" spans="21:21" ht="14.25" customHeight="1">
      <c r="U1000" s="64"/>
    </row>
    <row r="1001" spans="21:21" ht="14.25" customHeight="1">
      <c r="U1001" s="64"/>
    </row>
    <row r="1002" spans="21:21" ht="14.25" customHeight="1">
      <c r="U1002" s="64"/>
    </row>
    <row r="1003" spans="21:21" ht="14.25" customHeight="1">
      <c r="U1003" s="64"/>
    </row>
  </sheetData>
  <protectedRanges>
    <protectedRange sqref="C45 C49 C74" name="範囲1_4"/>
  </protectedRanges>
  <mergeCells count="219">
    <mergeCell ref="C76:AC76"/>
    <mergeCell ref="B78:AC78"/>
    <mergeCell ref="C79:AC79"/>
    <mergeCell ref="C80:AC80"/>
    <mergeCell ref="C81:AC81"/>
    <mergeCell ref="Y70:AC70"/>
    <mergeCell ref="B71:P71"/>
    <mergeCell ref="Q71:T71"/>
    <mergeCell ref="B72:AC72"/>
    <mergeCell ref="C73:AC73"/>
    <mergeCell ref="C75:AC75"/>
    <mergeCell ref="C70:H70"/>
    <mergeCell ref="I70:L70"/>
    <mergeCell ref="M70:N70"/>
    <mergeCell ref="O70:P70"/>
    <mergeCell ref="Q70:T70"/>
    <mergeCell ref="W70:X70"/>
    <mergeCell ref="C66:AC66"/>
    <mergeCell ref="B69:H69"/>
    <mergeCell ref="I69:L69"/>
    <mergeCell ref="M69:N69"/>
    <mergeCell ref="O69:P69"/>
    <mergeCell ref="Q69:T69"/>
    <mergeCell ref="W69:X69"/>
    <mergeCell ref="Y69:AC69"/>
    <mergeCell ref="B62:P62"/>
    <mergeCell ref="Q62:T62"/>
    <mergeCell ref="AG62:AH62"/>
    <mergeCell ref="B63:AC63"/>
    <mergeCell ref="C64:AC64"/>
    <mergeCell ref="C65:AC65"/>
    <mergeCell ref="Y60:AC60"/>
    <mergeCell ref="C61:H61"/>
    <mergeCell ref="I61:L61"/>
    <mergeCell ref="M61:N61"/>
    <mergeCell ref="O61:P61"/>
    <mergeCell ref="Q61:T61"/>
    <mergeCell ref="W61:X61"/>
    <mergeCell ref="Y61:AC61"/>
    <mergeCell ref="C60:H60"/>
    <mergeCell ref="I60:L60"/>
    <mergeCell ref="M60:N60"/>
    <mergeCell ref="O60:P60"/>
    <mergeCell ref="Q60:T60"/>
    <mergeCell ref="W60:X60"/>
    <mergeCell ref="AG58:AH58"/>
    <mergeCell ref="C59:H59"/>
    <mergeCell ref="I59:L59"/>
    <mergeCell ref="M59:N59"/>
    <mergeCell ref="O59:P59"/>
    <mergeCell ref="Q59:T59"/>
    <mergeCell ref="W59:X59"/>
    <mergeCell ref="Y59:AC59"/>
    <mergeCell ref="AG59:AH59"/>
    <mergeCell ref="Y57:AC57"/>
    <mergeCell ref="C58:H58"/>
    <mergeCell ref="I58:L58"/>
    <mergeCell ref="M58:N58"/>
    <mergeCell ref="O58:P58"/>
    <mergeCell ref="Q58:T58"/>
    <mergeCell ref="W58:X58"/>
    <mergeCell ref="Y58:AC58"/>
    <mergeCell ref="C50:AC50"/>
    <mergeCell ref="C51:AC51"/>
    <mergeCell ref="C52:AC52"/>
    <mergeCell ref="C53:AC53"/>
    <mergeCell ref="B57:H57"/>
    <mergeCell ref="I57:L57"/>
    <mergeCell ref="M57:N57"/>
    <mergeCell ref="O57:P57"/>
    <mergeCell ref="Q57:T57"/>
    <mergeCell ref="W57:X57"/>
    <mergeCell ref="C39:AC39"/>
    <mergeCell ref="C40:AC40"/>
    <mergeCell ref="C43:AC43"/>
    <mergeCell ref="C46:AC46"/>
    <mergeCell ref="C47:AC47"/>
    <mergeCell ref="C48:AC48"/>
    <mergeCell ref="B35:P35"/>
    <mergeCell ref="Q35:T35"/>
    <mergeCell ref="AG35:AH35"/>
    <mergeCell ref="B36:AC36"/>
    <mergeCell ref="C37:AC37"/>
    <mergeCell ref="C38:AC38"/>
    <mergeCell ref="Y31:AC31"/>
    <mergeCell ref="C34:H34"/>
    <mergeCell ref="I34:L34"/>
    <mergeCell ref="M34:N34"/>
    <mergeCell ref="O34:P34"/>
    <mergeCell ref="Q34:T34"/>
    <mergeCell ref="W34:X34"/>
    <mergeCell ref="Y34:AC34"/>
    <mergeCell ref="C31:H31"/>
    <mergeCell ref="I31:L31"/>
    <mergeCell ref="M31:N31"/>
    <mergeCell ref="O31:P31"/>
    <mergeCell ref="Q31:T31"/>
    <mergeCell ref="W31:X31"/>
    <mergeCell ref="C32:H32"/>
    <mergeCell ref="C33:H33"/>
    <mergeCell ref="I32:L32"/>
    <mergeCell ref="I33:L33"/>
    <mergeCell ref="M32:N32"/>
    <mergeCell ref="M33:N33"/>
    <mergeCell ref="O32:P32"/>
    <mergeCell ref="O33:P33"/>
    <mergeCell ref="Q32:T32"/>
    <mergeCell ref="Q33:T33"/>
    <mergeCell ref="Y29:AC29"/>
    <mergeCell ref="C30:H30"/>
    <mergeCell ref="I30:L30"/>
    <mergeCell ref="M30:N30"/>
    <mergeCell ref="O30:P30"/>
    <mergeCell ref="Q30:T30"/>
    <mergeCell ref="W30:X30"/>
    <mergeCell ref="Y30:AC30"/>
    <mergeCell ref="C29:H29"/>
    <mergeCell ref="I29:L29"/>
    <mergeCell ref="M29:N29"/>
    <mergeCell ref="O29:P29"/>
    <mergeCell ref="Q29:T29"/>
    <mergeCell ref="W29:X29"/>
    <mergeCell ref="AG27:AH27"/>
    <mergeCell ref="C28:H28"/>
    <mergeCell ref="I28:L28"/>
    <mergeCell ref="M28:N28"/>
    <mergeCell ref="O28:P28"/>
    <mergeCell ref="Q28:T28"/>
    <mergeCell ref="W28:X28"/>
    <mergeCell ref="Y28:AC28"/>
    <mergeCell ref="Y26:AC26"/>
    <mergeCell ref="C27:H27"/>
    <mergeCell ref="I27:P27"/>
    <mergeCell ref="Q27:T27"/>
    <mergeCell ref="W27:X27"/>
    <mergeCell ref="Y27:AC27"/>
    <mergeCell ref="C26:H26"/>
    <mergeCell ref="I26:L26"/>
    <mergeCell ref="M26:N26"/>
    <mergeCell ref="O26:P26"/>
    <mergeCell ref="Q26:T26"/>
    <mergeCell ref="W26:X26"/>
    <mergeCell ref="Y24:AC24"/>
    <mergeCell ref="AG24:AH24"/>
    <mergeCell ref="C25:H25"/>
    <mergeCell ref="I25:L25"/>
    <mergeCell ref="M25:N25"/>
    <mergeCell ref="O25:P25"/>
    <mergeCell ref="Q25:T25"/>
    <mergeCell ref="W25:X25"/>
    <mergeCell ref="Y25:AC25"/>
    <mergeCell ref="C24:H24"/>
    <mergeCell ref="I24:L24"/>
    <mergeCell ref="M24:N24"/>
    <mergeCell ref="O24:P24"/>
    <mergeCell ref="Q24:T24"/>
    <mergeCell ref="W24:X24"/>
    <mergeCell ref="AG22:AH22"/>
    <mergeCell ref="C23:H23"/>
    <mergeCell ref="I23:L23"/>
    <mergeCell ref="M23:N23"/>
    <mergeCell ref="O23:P23"/>
    <mergeCell ref="Q23:T23"/>
    <mergeCell ref="W23:X23"/>
    <mergeCell ref="Y23:AC23"/>
    <mergeCell ref="AG23:AH23"/>
    <mergeCell ref="Z20:AA20"/>
    <mergeCell ref="AB20:AC20"/>
    <mergeCell ref="Z21:AC21"/>
    <mergeCell ref="B22:H22"/>
    <mergeCell ref="I22:L22"/>
    <mergeCell ref="M22:N22"/>
    <mergeCell ref="O22:P22"/>
    <mergeCell ref="Q22:T22"/>
    <mergeCell ref="W22:X22"/>
    <mergeCell ref="Y22:AC22"/>
    <mergeCell ref="B20:F20"/>
    <mergeCell ref="G20:H20"/>
    <mergeCell ref="I20:L20"/>
    <mergeCell ref="Q20:R20"/>
    <mergeCell ref="S20:U20"/>
    <mergeCell ref="V20:Y20"/>
    <mergeCell ref="AF12:AG12"/>
    <mergeCell ref="B16:F16"/>
    <mergeCell ref="G16:R16"/>
    <mergeCell ref="S16:U16"/>
    <mergeCell ref="V16:AC16"/>
    <mergeCell ref="B17:F17"/>
    <mergeCell ref="G17:AC17"/>
    <mergeCell ref="B14:F14"/>
    <mergeCell ref="G14:AC14"/>
    <mergeCell ref="B15:F15"/>
    <mergeCell ref="G15:R15"/>
    <mergeCell ref="S15:U15"/>
    <mergeCell ref="V15:AC15"/>
    <mergeCell ref="W32:X32"/>
    <mergeCell ref="W33:X33"/>
    <mergeCell ref="Y32:AC32"/>
    <mergeCell ref="Y33:AC33"/>
    <mergeCell ref="C41:AC41"/>
    <mergeCell ref="C42:AC42"/>
    <mergeCell ref="Y1:AC1"/>
    <mergeCell ref="B3:AC3"/>
    <mergeCell ref="B5:L5"/>
    <mergeCell ref="J12:P12"/>
    <mergeCell ref="AB18:AC18"/>
    <mergeCell ref="B19:F19"/>
    <mergeCell ref="G19:H19"/>
    <mergeCell ref="M19:P19"/>
    <mergeCell ref="Q19:R19"/>
    <mergeCell ref="V19:Y19"/>
    <mergeCell ref="Z19:AA19"/>
    <mergeCell ref="AB19:AC19"/>
    <mergeCell ref="B18:F18"/>
    <mergeCell ref="G18:H18"/>
    <mergeCell ref="M18:P18"/>
    <mergeCell ref="Q18:R18"/>
    <mergeCell ref="V18:Y18"/>
    <mergeCell ref="Z18:AA18"/>
  </mergeCells>
  <phoneticPr fontId="3"/>
  <dataValidations count="9">
    <dataValidation type="list" allowBlank="1" showErrorMessage="1" sqref="O28:P31 O33:O34">
      <formula1>"契約,症例,月,日,試験,実績,回,visit,訪問,例/Visit,例/回"</formula1>
    </dataValidation>
    <dataValidation type="list" allowBlank="1" showErrorMessage="1" sqref="W70:X70 W58:X61 X23:X24 X26:X34 W23:W34">
      <formula1>"医療機関,SMO,外部IRB,その他"</formula1>
    </dataValidation>
    <dataValidation type="list" allowBlank="1" showErrorMessage="1" sqref="V70 V58:V61 V23:V34">
      <formula1>"変動,固定"</formula1>
    </dataValidation>
    <dataValidation type="list" allowBlank="1" showErrorMessage="1" sqref="U58:U61 U23:U34">
      <formula1>"課税,非課税"</formula1>
    </dataValidation>
    <dataValidation type="list" allowBlank="1" showErrorMessage="1" sqref="O70:P70 O58:P61 O23:O25 P23:P24">
      <formula1>"契約,症例,月,日,試験,実績,回,visit,訪問,例/回,例/Visit"</formula1>
    </dataValidation>
    <dataValidation type="list" allowBlank="1" showErrorMessage="1" sqref="O26:P26">
      <formula1>"契約,症例,月,日,試験,実績,回,visit,訪問,例/回,例/Vist"</formula1>
    </dataValidation>
    <dataValidation type="list" allowBlank="1" showInputMessage="1" showErrorMessage="1" sqref="V16:AC16">
      <formula1>"フルサポート,事務局支援のみ,CRC支援のみ"</formula1>
    </dataValidation>
    <dataValidation type="list" allowBlank="1" showErrorMessage="1" sqref="U70">
      <formula1>"課税,不課税"</formula1>
    </dataValidation>
    <dataValidation type="list" allowBlank="1" showErrorMessage="1" sqref="O32:P32">
      <formula1>"契約,症例,月,日,試験,実績,回,visit,訪問,例/Visit,例/回,年"</formula1>
    </dataValidation>
  </dataValidations>
  <printOptions horizontalCentered="1"/>
  <pageMargins left="0.19685039370078741" right="0.19685039370078741" top="0" bottom="0" header="0" footer="0"/>
  <pageSetup paperSize="9" scale="71" fitToHeight="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Z33"/>
  <sheetViews>
    <sheetView zoomScale="80" zoomScaleNormal="80" workbookViewId="0">
      <selection activeCell="Z1" sqref="Z1"/>
    </sheetView>
  </sheetViews>
  <sheetFormatPr defaultRowHeight="13.5"/>
  <cols>
    <col min="1" max="1" width="2" customWidth="1"/>
    <col min="2" max="24" width="3.625" customWidth="1"/>
    <col min="25" max="25" width="5.25" customWidth="1"/>
    <col min="257" max="257" width="2" customWidth="1"/>
    <col min="258" max="281" width="3.625" customWidth="1"/>
    <col min="513" max="513" width="2" customWidth="1"/>
    <col min="514" max="537" width="3.625" customWidth="1"/>
    <col min="769" max="769" width="2" customWidth="1"/>
    <col min="770" max="793" width="3.625" customWidth="1"/>
    <col min="1025" max="1025" width="2" customWidth="1"/>
    <col min="1026" max="1049" width="3.625" customWidth="1"/>
    <col min="1281" max="1281" width="2" customWidth="1"/>
    <col min="1282" max="1305" width="3.625" customWidth="1"/>
    <col min="1537" max="1537" width="2" customWidth="1"/>
    <col min="1538" max="1561" width="3.625" customWidth="1"/>
    <col min="1793" max="1793" width="2" customWidth="1"/>
    <col min="1794" max="1817" width="3.625" customWidth="1"/>
    <col min="2049" max="2049" width="2" customWidth="1"/>
    <col min="2050" max="2073" width="3.625" customWidth="1"/>
    <col min="2305" max="2305" width="2" customWidth="1"/>
    <col min="2306" max="2329" width="3.625" customWidth="1"/>
    <col min="2561" max="2561" width="2" customWidth="1"/>
    <col min="2562" max="2585" width="3.625" customWidth="1"/>
    <col min="2817" max="2817" width="2" customWidth="1"/>
    <col min="2818" max="2841" width="3.625" customWidth="1"/>
    <col min="3073" max="3073" width="2" customWidth="1"/>
    <col min="3074" max="3097" width="3.625" customWidth="1"/>
    <col min="3329" max="3329" width="2" customWidth="1"/>
    <col min="3330" max="3353" width="3.625" customWidth="1"/>
    <col min="3585" max="3585" width="2" customWidth="1"/>
    <col min="3586" max="3609" width="3.625" customWidth="1"/>
    <col min="3841" max="3841" width="2" customWidth="1"/>
    <col min="3842" max="3865" width="3.625" customWidth="1"/>
    <col min="4097" max="4097" width="2" customWidth="1"/>
    <col min="4098" max="4121" width="3.625" customWidth="1"/>
    <col min="4353" max="4353" width="2" customWidth="1"/>
    <col min="4354" max="4377" width="3.625" customWidth="1"/>
    <col min="4609" max="4609" width="2" customWidth="1"/>
    <col min="4610" max="4633" width="3.625" customWidth="1"/>
    <col min="4865" max="4865" width="2" customWidth="1"/>
    <col min="4866" max="4889" width="3.625" customWidth="1"/>
    <col min="5121" max="5121" width="2" customWidth="1"/>
    <col min="5122" max="5145" width="3.625" customWidth="1"/>
    <col min="5377" max="5377" width="2" customWidth="1"/>
    <col min="5378" max="5401" width="3.625" customWidth="1"/>
    <col min="5633" max="5633" width="2" customWidth="1"/>
    <col min="5634" max="5657" width="3.625" customWidth="1"/>
    <col min="5889" max="5889" width="2" customWidth="1"/>
    <col min="5890" max="5913" width="3.625" customWidth="1"/>
    <col min="6145" max="6145" width="2" customWidth="1"/>
    <col min="6146" max="6169" width="3.625" customWidth="1"/>
    <col min="6401" max="6401" width="2" customWidth="1"/>
    <col min="6402" max="6425" width="3.625" customWidth="1"/>
    <col min="6657" max="6657" width="2" customWidth="1"/>
    <col min="6658" max="6681" width="3.625" customWidth="1"/>
    <col min="6913" max="6913" width="2" customWidth="1"/>
    <col min="6914" max="6937" width="3.625" customWidth="1"/>
    <col min="7169" max="7169" width="2" customWidth="1"/>
    <col min="7170" max="7193" width="3.625" customWidth="1"/>
    <col min="7425" max="7425" width="2" customWidth="1"/>
    <col min="7426" max="7449" width="3.625" customWidth="1"/>
    <col min="7681" max="7681" width="2" customWidth="1"/>
    <col min="7682" max="7705" width="3.625" customWidth="1"/>
    <col min="7937" max="7937" width="2" customWidth="1"/>
    <col min="7938" max="7961" width="3.625" customWidth="1"/>
    <col min="8193" max="8193" width="2" customWidth="1"/>
    <col min="8194" max="8217" width="3.625" customWidth="1"/>
    <col min="8449" max="8449" width="2" customWidth="1"/>
    <col min="8450" max="8473" width="3.625" customWidth="1"/>
    <col min="8705" max="8705" width="2" customWidth="1"/>
    <col min="8706" max="8729" width="3.625" customWidth="1"/>
    <col min="8961" max="8961" width="2" customWidth="1"/>
    <col min="8962" max="8985" width="3.625" customWidth="1"/>
    <col min="9217" max="9217" width="2" customWidth="1"/>
    <col min="9218" max="9241" width="3.625" customWidth="1"/>
    <col min="9473" max="9473" width="2" customWidth="1"/>
    <col min="9474" max="9497" width="3.625" customWidth="1"/>
    <col min="9729" max="9729" width="2" customWidth="1"/>
    <col min="9730" max="9753" width="3.625" customWidth="1"/>
    <col min="9985" max="9985" width="2" customWidth="1"/>
    <col min="9986" max="10009" width="3.625" customWidth="1"/>
    <col min="10241" max="10241" width="2" customWidth="1"/>
    <col min="10242" max="10265" width="3.625" customWidth="1"/>
    <col min="10497" max="10497" width="2" customWidth="1"/>
    <col min="10498" max="10521" width="3.625" customWidth="1"/>
    <col min="10753" max="10753" width="2" customWidth="1"/>
    <col min="10754" max="10777" width="3.625" customWidth="1"/>
    <col min="11009" max="11009" width="2" customWidth="1"/>
    <col min="11010" max="11033" width="3.625" customWidth="1"/>
    <col min="11265" max="11265" width="2" customWidth="1"/>
    <col min="11266" max="11289" width="3.625" customWidth="1"/>
    <col min="11521" max="11521" width="2" customWidth="1"/>
    <col min="11522" max="11545" width="3.625" customWidth="1"/>
    <col min="11777" max="11777" width="2" customWidth="1"/>
    <col min="11778" max="11801" width="3.625" customWidth="1"/>
    <col min="12033" max="12033" width="2" customWidth="1"/>
    <col min="12034" max="12057" width="3.625" customWidth="1"/>
    <col min="12289" max="12289" width="2" customWidth="1"/>
    <col min="12290" max="12313" width="3.625" customWidth="1"/>
    <col min="12545" max="12545" width="2" customWidth="1"/>
    <col min="12546" max="12569" width="3.625" customWidth="1"/>
    <col min="12801" max="12801" width="2" customWidth="1"/>
    <col min="12802" max="12825" width="3.625" customWidth="1"/>
    <col min="13057" max="13057" width="2" customWidth="1"/>
    <col min="13058" max="13081" width="3.625" customWidth="1"/>
    <col min="13313" max="13313" width="2" customWidth="1"/>
    <col min="13314" max="13337" width="3.625" customWidth="1"/>
    <col min="13569" max="13569" width="2" customWidth="1"/>
    <col min="13570" max="13593" width="3.625" customWidth="1"/>
    <col min="13825" max="13825" width="2" customWidth="1"/>
    <col min="13826" max="13849" width="3.625" customWidth="1"/>
    <col min="14081" max="14081" width="2" customWidth="1"/>
    <col min="14082" max="14105" width="3.625" customWidth="1"/>
    <col min="14337" max="14337" width="2" customWidth="1"/>
    <col min="14338" max="14361" width="3.625" customWidth="1"/>
    <col min="14593" max="14593" width="2" customWidth="1"/>
    <col min="14594" max="14617" width="3.625" customWidth="1"/>
    <col min="14849" max="14849" width="2" customWidth="1"/>
    <col min="14850" max="14873" width="3.625" customWidth="1"/>
    <col min="15105" max="15105" width="2" customWidth="1"/>
    <col min="15106" max="15129" width="3.625" customWidth="1"/>
    <col min="15361" max="15361" width="2" customWidth="1"/>
    <col min="15362" max="15385" width="3.625" customWidth="1"/>
    <col min="15617" max="15617" width="2" customWidth="1"/>
    <col min="15618" max="15641" width="3.625" customWidth="1"/>
    <col min="15873" max="15873" width="2" customWidth="1"/>
    <col min="15874" max="15897" width="3.625" customWidth="1"/>
    <col min="16129" max="16129" width="2" customWidth="1"/>
    <col min="16130" max="16153" width="3.625" customWidth="1"/>
  </cols>
  <sheetData>
    <row r="1" spans="2:26">
      <c r="Z1" s="127" t="s">
        <v>267</v>
      </c>
    </row>
    <row r="3" spans="2:26" ht="18.75">
      <c r="B3" s="329" t="s">
        <v>42</v>
      </c>
      <c r="C3" s="329"/>
      <c r="D3" s="329"/>
      <c r="E3" s="329"/>
      <c r="F3" s="329"/>
      <c r="G3" s="329"/>
      <c r="H3" s="329"/>
      <c r="I3" s="329"/>
      <c r="J3" s="329"/>
      <c r="K3" s="329"/>
      <c r="L3" s="329"/>
      <c r="M3" s="329"/>
      <c r="N3" s="329"/>
      <c r="O3" s="329"/>
      <c r="P3" s="329"/>
      <c r="Q3" s="329"/>
      <c r="R3" s="329"/>
      <c r="S3" s="329"/>
      <c r="T3" s="329"/>
      <c r="U3" s="329"/>
      <c r="V3" s="329"/>
      <c r="W3" s="329"/>
      <c r="X3" s="329"/>
      <c r="Y3" s="329"/>
    </row>
    <row r="4" spans="2:26" ht="12" customHeight="1">
      <c r="B4" s="1"/>
      <c r="C4" s="1"/>
      <c r="D4" s="1"/>
      <c r="E4" s="1"/>
      <c r="F4" s="1"/>
      <c r="G4" s="1"/>
      <c r="H4" s="1"/>
      <c r="I4" s="1"/>
      <c r="J4" s="1"/>
      <c r="K4" s="1"/>
      <c r="L4" s="1"/>
      <c r="M4" s="1"/>
      <c r="N4" s="1"/>
      <c r="O4" s="1"/>
      <c r="P4" s="1"/>
      <c r="Q4" s="1"/>
      <c r="R4" s="1"/>
      <c r="S4" s="1"/>
      <c r="T4" s="1"/>
      <c r="U4" s="1"/>
      <c r="V4" s="1"/>
      <c r="W4" s="1"/>
      <c r="X4" s="1"/>
      <c r="Y4" s="1"/>
    </row>
    <row r="5" spans="2:26" ht="36.75" customHeight="1">
      <c r="B5" s="1"/>
      <c r="C5" s="1"/>
      <c r="D5" s="330" t="s">
        <v>43</v>
      </c>
      <c r="E5" s="330"/>
      <c r="F5" s="330"/>
      <c r="G5" s="330"/>
      <c r="H5" s="330"/>
      <c r="I5" s="330"/>
      <c r="J5" s="330"/>
      <c r="K5" s="330"/>
      <c r="L5" s="330"/>
      <c r="M5" s="330"/>
      <c r="N5" s="330"/>
      <c r="O5" s="330"/>
      <c r="P5" s="330"/>
      <c r="Q5" s="330"/>
      <c r="R5" s="330"/>
      <c r="S5" s="330"/>
      <c r="T5" s="330"/>
      <c r="U5" s="330"/>
      <c r="V5" s="330"/>
      <c r="W5" s="330"/>
      <c r="X5" s="1"/>
      <c r="Y5" s="1"/>
    </row>
    <row r="6" spans="2:26" ht="12.75" customHeight="1" thickBot="1">
      <c r="B6" s="2"/>
      <c r="C6" s="3"/>
      <c r="D6" s="2"/>
      <c r="E6" s="2"/>
      <c r="F6" s="2"/>
      <c r="G6" s="2"/>
      <c r="H6" s="2"/>
      <c r="I6" s="4"/>
      <c r="J6" s="4"/>
      <c r="K6" s="4"/>
      <c r="L6" s="4"/>
      <c r="M6" s="4"/>
      <c r="N6" s="4"/>
      <c r="O6" s="4"/>
      <c r="P6" s="4"/>
      <c r="Q6" s="4"/>
      <c r="R6" s="4"/>
      <c r="S6" s="4"/>
      <c r="T6" s="4"/>
      <c r="U6" s="4"/>
      <c r="V6" s="4"/>
      <c r="W6" s="4"/>
      <c r="X6" s="4"/>
      <c r="Y6" s="4"/>
    </row>
    <row r="7" spans="2:26" ht="20.100000000000001" customHeight="1">
      <c r="B7" s="331"/>
      <c r="C7" s="332"/>
      <c r="D7" s="332"/>
      <c r="E7" s="332"/>
      <c r="F7" s="332"/>
      <c r="G7" s="332"/>
      <c r="H7" s="333"/>
      <c r="I7" s="340" t="s">
        <v>3</v>
      </c>
      <c r="J7" s="342" t="s">
        <v>4</v>
      </c>
      <c r="K7" s="342"/>
      <c r="L7" s="342"/>
      <c r="M7" s="342"/>
      <c r="N7" s="342"/>
      <c r="O7" s="342"/>
      <c r="P7" s="342"/>
      <c r="Q7" s="342"/>
      <c r="R7" s="342"/>
      <c r="S7" s="342"/>
      <c r="T7" s="342"/>
      <c r="U7" s="342"/>
      <c r="V7" s="342"/>
      <c r="W7" s="342"/>
      <c r="X7" s="342"/>
      <c r="Y7" s="343"/>
    </row>
    <row r="8" spans="2:26" ht="20.100000000000001" customHeight="1">
      <c r="B8" s="334"/>
      <c r="C8" s="335"/>
      <c r="D8" s="335"/>
      <c r="E8" s="335"/>
      <c r="F8" s="335"/>
      <c r="G8" s="335"/>
      <c r="H8" s="336"/>
      <c r="I8" s="341"/>
      <c r="J8" s="344" t="s">
        <v>44</v>
      </c>
      <c r="K8" s="344"/>
      <c r="L8" s="344"/>
      <c r="M8" s="344"/>
      <c r="N8" s="344"/>
      <c r="O8" s="344" t="s">
        <v>45</v>
      </c>
      <c r="P8" s="344"/>
      <c r="Q8" s="344"/>
      <c r="R8" s="344"/>
      <c r="S8" s="344"/>
      <c r="T8" s="344" t="s">
        <v>46</v>
      </c>
      <c r="U8" s="344"/>
      <c r="V8" s="344"/>
      <c r="W8" s="344"/>
      <c r="X8" s="344"/>
      <c r="Y8" s="345" t="s">
        <v>47</v>
      </c>
    </row>
    <row r="9" spans="2:26" ht="20.100000000000001" customHeight="1">
      <c r="B9" s="337"/>
      <c r="C9" s="338"/>
      <c r="D9" s="338"/>
      <c r="E9" s="338"/>
      <c r="F9" s="338"/>
      <c r="G9" s="338"/>
      <c r="H9" s="339"/>
      <c r="I9" s="341"/>
      <c r="J9" s="347" t="s">
        <v>48</v>
      </c>
      <c r="K9" s="347"/>
      <c r="L9" s="347"/>
      <c r="M9" s="347"/>
      <c r="N9" s="347"/>
      <c r="O9" s="347" t="s">
        <v>49</v>
      </c>
      <c r="P9" s="347"/>
      <c r="Q9" s="347"/>
      <c r="R9" s="347"/>
      <c r="S9" s="347"/>
      <c r="T9" s="347" t="s">
        <v>50</v>
      </c>
      <c r="U9" s="347"/>
      <c r="V9" s="347"/>
      <c r="W9" s="347"/>
      <c r="X9" s="347"/>
      <c r="Y9" s="346"/>
    </row>
    <row r="10" spans="2:26" ht="20.100000000000001" customHeight="1">
      <c r="B10" s="8" t="s">
        <v>51</v>
      </c>
      <c r="C10" s="348" t="s">
        <v>52</v>
      </c>
      <c r="D10" s="348"/>
      <c r="E10" s="348"/>
      <c r="F10" s="348"/>
      <c r="G10" s="348"/>
      <c r="H10" s="348"/>
      <c r="I10" s="53">
        <v>2</v>
      </c>
      <c r="J10" s="349" t="s">
        <v>53</v>
      </c>
      <c r="K10" s="349"/>
      <c r="L10" s="349"/>
      <c r="M10" s="349"/>
      <c r="N10" s="349"/>
      <c r="O10" s="349" t="s">
        <v>54</v>
      </c>
      <c r="P10" s="349"/>
      <c r="Q10" s="349"/>
      <c r="R10" s="349"/>
      <c r="S10" s="349"/>
      <c r="T10" s="349" t="s">
        <v>55</v>
      </c>
      <c r="U10" s="349"/>
      <c r="V10" s="349"/>
      <c r="W10" s="349"/>
      <c r="X10" s="349"/>
      <c r="Y10" s="10">
        <v>0</v>
      </c>
    </row>
    <row r="11" spans="2:26" ht="24" customHeight="1">
      <c r="B11" s="8" t="s">
        <v>56</v>
      </c>
      <c r="C11" s="348" t="s">
        <v>5</v>
      </c>
      <c r="D11" s="348"/>
      <c r="E11" s="348"/>
      <c r="F11" s="348"/>
      <c r="G11" s="348"/>
      <c r="H11" s="348"/>
      <c r="I11" s="53">
        <v>1</v>
      </c>
      <c r="J11" s="349" t="s">
        <v>57</v>
      </c>
      <c r="K11" s="349"/>
      <c r="L11" s="349"/>
      <c r="M11" s="349"/>
      <c r="N11" s="349"/>
      <c r="O11" s="349" t="s">
        <v>58</v>
      </c>
      <c r="P11" s="349"/>
      <c r="Q11" s="349"/>
      <c r="R11" s="349"/>
      <c r="S11" s="349"/>
      <c r="T11" s="349" t="s">
        <v>59</v>
      </c>
      <c r="U11" s="349"/>
      <c r="V11" s="349"/>
      <c r="W11" s="349"/>
      <c r="X11" s="349"/>
      <c r="Y11" s="10">
        <v>0</v>
      </c>
    </row>
    <row r="12" spans="2:26" ht="20.100000000000001" customHeight="1">
      <c r="B12" s="8" t="s">
        <v>60</v>
      </c>
      <c r="C12" s="348" t="s">
        <v>6</v>
      </c>
      <c r="D12" s="348"/>
      <c r="E12" s="348"/>
      <c r="F12" s="348"/>
      <c r="G12" s="348"/>
      <c r="H12" s="348"/>
      <c r="I12" s="53">
        <v>1</v>
      </c>
      <c r="J12" s="350" t="s">
        <v>61</v>
      </c>
      <c r="K12" s="350"/>
      <c r="L12" s="350"/>
      <c r="M12" s="350"/>
      <c r="N12" s="350"/>
      <c r="O12" s="350" t="s">
        <v>62</v>
      </c>
      <c r="P12" s="350"/>
      <c r="Q12" s="350"/>
      <c r="R12" s="350"/>
      <c r="S12" s="350"/>
      <c r="T12" s="349" t="s">
        <v>7</v>
      </c>
      <c r="U12" s="349"/>
      <c r="V12" s="349"/>
      <c r="W12" s="349"/>
      <c r="X12" s="349"/>
      <c r="Y12" s="10">
        <v>0</v>
      </c>
    </row>
    <row r="13" spans="2:26" ht="20.100000000000001" customHeight="1">
      <c r="B13" s="8" t="s">
        <v>63</v>
      </c>
      <c r="C13" s="348" t="s">
        <v>8</v>
      </c>
      <c r="D13" s="348"/>
      <c r="E13" s="348"/>
      <c r="F13" s="348"/>
      <c r="G13" s="348"/>
      <c r="H13" s="348"/>
      <c r="I13" s="53">
        <v>2</v>
      </c>
      <c r="J13" s="349" t="s">
        <v>64</v>
      </c>
      <c r="K13" s="349"/>
      <c r="L13" s="349"/>
      <c r="M13" s="349"/>
      <c r="N13" s="349"/>
      <c r="O13" s="349" t="s">
        <v>65</v>
      </c>
      <c r="P13" s="349"/>
      <c r="Q13" s="349"/>
      <c r="R13" s="349"/>
      <c r="S13" s="349"/>
      <c r="T13" s="349" t="s">
        <v>11</v>
      </c>
      <c r="U13" s="349"/>
      <c r="V13" s="349"/>
      <c r="W13" s="349"/>
      <c r="X13" s="349"/>
      <c r="Y13" s="10">
        <v>0</v>
      </c>
    </row>
    <row r="14" spans="2:26" ht="20.100000000000001" customHeight="1">
      <c r="B14" s="8" t="s">
        <v>66</v>
      </c>
      <c r="C14" s="348" t="s">
        <v>12</v>
      </c>
      <c r="D14" s="348"/>
      <c r="E14" s="348"/>
      <c r="F14" s="348"/>
      <c r="G14" s="348"/>
      <c r="H14" s="348"/>
      <c r="I14" s="53">
        <v>3</v>
      </c>
      <c r="J14" s="349" t="s">
        <v>67</v>
      </c>
      <c r="K14" s="349"/>
      <c r="L14" s="349"/>
      <c r="M14" s="349"/>
      <c r="N14" s="349"/>
      <c r="O14" s="349" t="s">
        <v>59</v>
      </c>
      <c r="P14" s="349"/>
      <c r="Q14" s="349"/>
      <c r="R14" s="349"/>
      <c r="S14" s="349"/>
      <c r="T14" s="349"/>
      <c r="U14" s="349"/>
      <c r="V14" s="349"/>
      <c r="W14" s="349"/>
      <c r="X14" s="349"/>
      <c r="Y14" s="10">
        <v>0</v>
      </c>
    </row>
    <row r="15" spans="2:26" ht="20.100000000000001" customHeight="1">
      <c r="B15" s="8" t="s">
        <v>68</v>
      </c>
      <c r="C15" s="348" t="s">
        <v>13</v>
      </c>
      <c r="D15" s="348"/>
      <c r="E15" s="348"/>
      <c r="F15" s="348"/>
      <c r="G15" s="348"/>
      <c r="H15" s="348"/>
      <c r="I15" s="53">
        <v>1</v>
      </c>
      <c r="J15" s="350" t="s">
        <v>69</v>
      </c>
      <c r="K15" s="350"/>
      <c r="L15" s="350"/>
      <c r="M15" s="350"/>
      <c r="N15" s="350"/>
      <c r="O15" s="350" t="s">
        <v>70</v>
      </c>
      <c r="P15" s="350"/>
      <c r="Q15" s="350"/>
      <c r="R15" s="350"/>
      <c r="S15" s="350"/>
      <c r="T15" s="349" t="s">
        <v>14</v>
      </c>
      <c r="U15" s="349"/>
      <c r="V15" s="349"/>
      <c r="W15" s="349"/>
      <c r="X15" s="349"/>
      <c r="Y15" s="10">
        <v>0</v>
      </c>
    </row>
    <row r="16" spans="2:26" ht="20.100000000000001" customHeight="1">
      <c r="B16" s="8" t="s">
        <v>71</v>
      </c>
      <c r="C16" s="348" t="s">
        <v>15</v>
      </c>
      <c r="D16" s="348"/>
      <c r="E16" s="348"/>
      <c r="F16" s="348"/>
      <c r="G16" s="348"/>
      <c r="H16" s="348"/>
      <c r="I16" s="53">
        <v>1</v>
      </c>
      <c r="J16" s="349" t="s">
        <v>72</v>
      </c>
      <c r="K16" s="349"/>
      <c r="L16" s="349"/>
      <c r="M16" s="349"/>
      <c r="N16" s="349"/>
      <c r="O16" s="349" t="s">
        <v>73</v>
      </c>
      <c r="P16" s="349"/>
      <c r="Q16" s="349"/>
      <c r="R16" s="349"/>
      <c r="S16" s="349"/>
      <c r="T16" s="349" t="s">
        <v>16</v>
      </c>
      <c r="U16" s="349"/>
      <c r="V16" s="349"/>
      <c r="W16" s="349"/>
      <c r="X16" s="349"/>
      <c r="Y16" s="10">
        <v>0</v>
      </c>
    </row>
    <row r="17" spans="2:25" ht="56.25" customHeight="1">
      <c r="B17" s="8" t="s">
        <v>74</v>
      </c>
      <c r="C17" s="348" t="s">
        <v>17</v>
      </c>
      <c r="D17" s="348"/>
      <c r="E17" s="348"/>
      <c r="F17" s="348"/>
      <c r="G17" s="348"/>
      <c r="H17" s="348"/>
      <c r="I17" s="53">
        <v>3</v>
      </c>
      <c r="J17" s="349" t="s">
        <v>75</v>
      </c>
      <c r="K17" s="349"/>
      <c r="L17" s="349"/>
      <c r="M17" s="349"/>
      <c r="N17" s="349"/>
      <c r="O17" s="349" t="s">
        <v>76</v>
      </c>
      <c r="P17" s="349"/>
      <c r="Q17" s="349"/>
      <c r="R17" s="349"/>
      <c r="S17" s="349"/>
      <c r="T17" s="349" t="s">
        <v>352</v>
      </c>
      <c r="U17" s="349"/>
      <c r="V17" s="349"/>
      <c r="W17" s="349"/>
      <c r="X17" s="349"/>
      <c r="Y17" s="10">
        <v>0</v>
      </c>
    </row>
    <row r="18" spans="2:25" ht="34.5" customHeight="1">
      <c r="B18" s="8" t="s">
        <v>77</v>
      </c>
      <c r="C18" s="348" t="s">
        <v>78</v>
      </c>
      <c r="D18" s="348"/>
      <c r="E18" s="348"/>
      <c r="F18" s="348"/>
      <c r="G18" s="348"/>
      <c r="H18" s="348"/>
      <c r="I18" s="53">
        <v>1</v>
      </c>
      <c r="J18" s="349" t="s">
        <v>79</v>
      </c>
      <c r="K18" s="349"/>
      <c r="L18" s="349"/>
      <c r="M18" s="349"/>
      <c r="N18" s="349"/>
      <c r="O18" s="350" t="s">
        <v>80</v>
      </c>
      <c r="P18" s="350"/>
      <c r="Q18" s="350"/>
      <c r="R18" s="350"/>
      <c r="S18" s="350"/>
      <c r="T18" s="349" t="s">
        <v>81</v>
      </c>
      <c r="U18" s="349"/>
      <c r="V18" s="349"/>
      <c r="W18" s="349"/>
      <c r="X18" s="349"/>
      <c r="Y18" s="10">
        <v>0</v>
      </c>
    </row>
    <row r="19" spans="2:25" ht="31.5" customHeight="1">
      <c r="B19" s="8" t="s">
        <v>82</v>
      </c>
      <c r="C19" s="348" t="s">
        <v>83</v>
      </c>
      <c r="D19" s="348"/>
      <c r="E19" s="348"/>
      <c r="F19" s="348"/>
      <c r="G19" s="348"/>
      <c r="H19" s="348"/>
      <c r="I19" s="53">
        <v>1</v>
      </c>
      <c r="J19" s="349" t="s">
        <v>84</v>
      </c>
      <c r="K19" s="349"/>
      <c r="L19" s="349"/>
      <c r="M19" s="349"/>
      <c r="N19" s="349"/>
      <c r="O19" s="349" t="s">
        <v>85</v>
      </c>
      <c r="P19" s="349"/>
      <c r="Q19" s="349"/>
      <c r="R19" s="349"/>
      <c r="S19" s="349"/>
      <c r="T19" s="349" t="s">
        <v>86</v>
      </c>
      <c r="U19" s="349"/>
      <c r="V19" s="349"/>
      <c r="W19" s="349"/>
      <c r="X19" s="349"/>
      <c r="Y19" s="10">
        <v>0</v>
      </c>
    </row>
    <row r="20" spans="2:25" ht="30" customHeight="1">
      <c r="B20" s="8" t="s">
        <v>87</v>
      </c>
      <c r="C20" s="348" t="s">
        <v>18</v>
      </c>
      <c r="D20" s="348"/>
      <c r="E20" s="348"/>
      <c r="F20" s="348"/>
      <c r="G20" s="348"/>
      <c r="H20" s="348"/>
      <c r="I20" s="53">
        <v>2</v>
      </c>
      <c r="J20" s="349" t="s">
        <v>88</v>
      </c>
      <c r="K20" s="349"/>
      <c r="L20" s="349"/>
      <c r="M20" s="349"/>
      <c r="N20" s="349"/>
      <c r="O20" s="349" t="s">
        <v>89</v>
      </c>
      <c r="P20" s="349"/>
      <c r="Q20" s="349"/>
      <c r="R20" s="349"/>
      <c r="S20" s="349"/>
      <c r="T20" s="349" t="s">
        <v>90</v>
      </c>
      <c r="U20" s="349"/>
      <c r="V20" s="349"/>
      <c r="W20" s="349"/>
      <c r="X20" s="349"/>
      <c r="Y20" s="10">
        <v>0</v>
      </c>
    </row>
    <row r="21" spans="2:25" ht="20.100000000000001" customHeight="1">
      <c r="B21" s="8" t="s">
        <v>91</v>
      </c>
      <c r="C21" s="348" t="s">
        <v>19</v>
      </c>
      <c r="D21" s="348"/>
      <c r="E21" s="348"/>
      <c r="F21" s="348"/>
      <c r="G21" s="348"/>
      <c r="H21" s="348"/>
      <c r="I21" s="53">
        <v>1</v>
      </c>
      <c r="J21" s="349" t="s">
        <v>92</v>
      </c>
      <c r="K21" s="349"/>
      <c r="L21" s="349"/>
      <c r="M21" s="349"/>
      <c r="N21" s="349"/>
      <c r="O21" s="349" t="s">
        <v>89</v>
      </c>
      <c r="P21" s="349"/>
      <c r="Q21" s="349"/>
      <c r="R21" s="349"/>
      <c r="S21" s="349"/>
      <c r="T21" s="349" t="s">
        <v>90</v>
      </c>
      <c r="U21" s="349"/>
      <c r="V21" s="349"/>
      <c r="W21" s="349"/>
      <c r="X21" s="349"/>
      <c r="Y21" s="10">
        <v>0</v>
      </c>
    </row>
    <row r="22" spans="2:25" ht="42.75" customHeight="1">
      <c r="B22" s="8" t="s">
        <v>93</v>
      </c>
      <c r="C22" s="348" t="s">
        <v>94</v>
      </c>
      <c r="D22" s="348"/>
      <c r="E22" s="348"/>
      <c r="F22" s="348"/>
      <c r="G22" s="348"/>
      <c r="H22" s="348"/>
      <c r="I22" s="53">
        <v>1</v>
      </c>
      <c r="J22" s="349" t="s">
        <v>95</v>
      </c>
      <c r="K22" s="349"/>
      <c r="L22" s="349"/>
      <c r="M22" s="349"/>
      <c r="N22" s="349"/>
      <c r="O22" s="349" t="s">
        <v>96</v>
      </c>
      <c r="P22" s="349"/>
      <c r="Q22" s="349"/>
      <c r="R22" s="349"/>
      <c r="S22" s="349"/>
      <c r="T22" s="349" t="s">
        <v>97</v>
      </c>
      <c r="U22" s="349"/>
      <c r="V22" s="349"/>
      <c r="W22" s="349"/>
      <c r="X22" s="349"/>
      <c r="Y22" s="10">
        <v>0</v>
      </c>
    </row>
    <row r="23" spans="2:25" ht="42.75" customHeight="1">
      <c r="B23" s="5" t="s">
        <v>98</v>
      </c>
      <c r="C23" s="351" t="s">
        <v>20</v>
      </c>
      <c r="D23" s="351"/>
      <c r="E23" s="351"/>
      <c r="F23" s="351"/>
      <c r="G23" s="351"/>
      <c r="H23" s="351"/>
      <c r="I23" s="6">
        <v>3</v>
      </c>
      <c r="J23" s="349" t="s">
        <v>168</v>
      </c>
      <c r="K23" s="349"/>
      <c r="L23" s="349"/>
      <c r="M23" s="349"/>
      <c r="N23" s="349"/>
      <c r="O23" s="349"/>
      <c r="P23" s="349"/>
      <c r="Q23" s="349"/>
      <c r="R23" s="349"/>
      <c r="S23" s="349"/>
      <c r="T23" s="349"/>
      <c r="U23" s="349"/>
      <c r="V23" s="349"/>
      <c r="W23" s="349"/>
      <c r="X23" s="349"/>
      <c r="Y23" s="7">
        <v>0</v>
      </c>
    </row>
    <row r="24" spans="2:25" ht="36" customHeight="1">
      <c r="B24" s="5" t="s">
        <v>99</v>
      </c>
      <c r="C24" s="352" t="s">
        <v>166</v>
      </c>
      <c r="D24" s="351"/>
      <c r="E24" s="351"/>
      <c r="F24" s="351"/>
      <c r="G24" s="351"/>
      <c r="H24" s="351"/>
      <c r="I24" s="6">
        <v>2</v>
      </c>
      <c r="J24" s="349" t="s">
        <v>167</v>
      </c>
      <c r="K24" s="349"/>
      <c r="L24" s="349"/>
      <c r="M24" s="349"/>
      <c r="N24" s="349"/>
      <c r="O24" s="349"/>
      <c r="P24" s="349"/>
      <c r="Q24" s="349"/>
      <c r="R24" s="349"/>
      <c r="S24" s="349"/>
      <c r="T24" s="349"/>
      <c r="U24" s="349"/>
      <c r="V24" s="349"/>
      <c r="W24" s="349"/>
      <c r="X24" s="349"/>
      <c r="Y24" s="50">
        <v>0</v>
      </c>
    </row>
    <row r="25" spans="2:25" ht="34.5" customHeight="1">
      <c r="B25" s="8" t="s">
        <v>100</v>
      </c>
      <c r="C25" s="348" t="s">
        <v>21</v>
      </c>
      <c r="D25" s="348"/>
      <c r="E25" s="348"/>
      <c r="F25" s="348"/>
      <c r="G25" s="348"/>
      <c r="H25" s="348"/>
      <c r="I25" s="9">
        <v>5</v>
      </c>
      <c r="J25" s="349" t="s">
        <v>169</v>
      </c>
      <c r="K25" s="349"/>
      <c r="L25" s="349"/>
      <c r="M25" s="349"/>
      <c r="N25" s="349"/>
      <c r="O25" s="349"/>
      <c r="P25" s="349"/>
      <c r="Q25" s="349"/>
      <c r="R25" s="349"/>
      <c r="S25" s="349"/>
      <c r="T25" s="349"/>
      <c r="U25" s="349"/>
      <c r="V25" s="349"/>
      <c r="W25" s="349"/>
      <c r="X25" s="349"/>
      <c r="Y25" s="51">
        <v>0</v>
      </c>
    </row>
    <row r="26" spans="2:25" ht="20.100000000000001" customHeight="1">
      <c r="B26" s="8" t="s">
        <v>101</v>
      </c>
      <c r="C26" s="348" t="s">
        <v>22</v>
      </c>
      <c r="D26" s="348"/>
      <c r="E26" s="348"/>
      <c r="F26" s="348"/>
      <c r="G26" s="348"/>
      <c r="H26" s="348"/>
      <c r="I26" s="9">
        <v>7</v>
      </c>
      <c r="J26" s="349" t="s">
        <v>102</v>
      </c>
      <c r="K26" s="349"/>
      <c r="L26" s="349"/>
      <c r="M26" s="349"/>
      <c r="N26" s="349"/>
      <c r="O26" s="353"/>
      <c r="P26" s="353"/>
      <c r="Q26" s="353"/>
      <c r="R26" s="353"/>
      <c r="S26" s="353"/>
      <c r="T26" s="353"/>
      <c r="U26" s="353"/>
      <c r="V26" s="353"/>
      <c r="W26" s="353"/>
      <c r="X26" s="353"/>
      <c r="Y26" s="10">
        <v>0</v>
      </c>
    </row>
    <row r="27" spans="2:25" ht="34.5" customHeight="1">
      <c r="B27" s="8" t="s">
        <v>103</v>
      </c>
      <c r="C27" s="348" t="s">
        <v>23</v>
      </c>
      <c r="D27" s="348"/>
      <c r="E27" s="348"/>
      <c r="F27" s="348"/>
      <c r="G27" s="348"/>
      <c r="H27" s="348"/>
      <c r="I27" s="9">
        <v>5</v>
      </c>
      <c r="J27" s="349" t="s">
        <v>104</v>
      </c>
      <c r="K27" s="349"/>
      <c r="L27" s="349"/>
      <c r="M27" s="349"/>
      <c r="N27" s="349"/>
      <c r="O27" s="349" t="s">
        <v>105</v>
      </c>
      <c r="P27" s="349"/>
      <c r="Q27" s="349"/>
      <c r="R27" s="349"/>
      <c r="S27" s="349"/>
      <c r="T27" s="349" t="s">
        <v>106</v>
      </c>
      <c r="U27" s="349"/>
      <c r="V27" s="349"/>
      <c r="W27" s="349"/>
      <c r="X27" s="349"/>
      <c r="Y27" s="10">
        <v>0</v>
      </c>
    </row>
    <row r="28" spans="2:25" ht="20.100000000000001" customHeight="1">
      <c r="B28" s="8" t="s">
        <v>107</v>
      </c>
      <c r="C28" s="348" t="s">
        <v>24</v>
      </c>
      <c r="D28" s="348"/>
      <c r="E28" s="348"/>
      <c r="F28" s="348"/>
      <c r="G28" s="348"/>
      <c r="H28" s="348"/>
      <c r="I28" s="9">
        <v>2</v>
      </c>
      <c r="J28" s="349" t="s">
        <v>108</v>
      </c>
      <c r="K28" s="349"/>
      <c r="L28" s="349"/>
      <c r="M28" s="349"/>
      <c r="N28" s="349"/>
      <c r="O28" s="349" t="s">
        <v>109</v>
      </c>
      <c r="P28" s="349"/>
      <c r="Q28" s="349"/>
      <c r="R28" s="349"/>
      <c r="S28" s="349"/>
      <c r="T28" s="353"/>
      <c r="U28" s="353"/>
      <c r="V28" s="353"/>
      <c r="W28" s="353"/>
      <c r="X28" s="353"/>
      <c r="Y28" s="10">
        <v>0</v>
      </c>
    </row>
    <row r="29" spans="2:25" ht="20.100000000000001" customHeight="1">
      <c r="B29" s="354" t="s">
        <v>25</v>
      </c>
      <c r="C29" s="355"/>
      <c r="D29" s="355"/>
      <c r="E29" s="355"/>
      <c r="F29" s="355"/>
      <c r="G29" s="355"/>
      <c r="H29" s="356"/>
      <c r="I29" s="360"/>
      <c r="J29" s="362" t="s">
        <v>26</v>
      </c>
      <c r="K29" s="362"/>
      <c r="L29" s="362"/>
      <c r="M29" s="362"/>
      <c r="N29" s="362"/>
      <c r="O29" s="362"/>
      <c r="P29" s="362"/>
      <c r="Q29" s="362"/>
      <c r="R29" s="362"/>
      <c r="S29" s="362"/>
      <c r="T29" s="362"/>
      <c r="U29" s="362"/>
      <c r="V29" s="362"/>
      <c r="W29" s="362"/>
      <c r="X29" s="362"/>
      <c r="Y29" s="50">
        <v>0</v>
      </c>
    </row>
    <row r="30" spans="2:25" ht="20.100000000000001" customHeight="1">
      <c r="B30" s="357"/>
      <c r="C30" s="358"/>
      <c r="D30" s="358"/>
      <c r="E30" s="358"/>
      <c r="F30" s="358"/>
      <c r="G30" s="358"/>
      <c r="H30" s="359"/>
      <c r="I30" s="361"/>
      <c r="J30" s="362" t="s">
        <v>27</v>
      </c>
      <c r="K30" s="362"/>
      <c r="L30" s="362"/>
      <c r="M30" s="362"/>
      <c r="N30" s="362"/>
      <c r="O30" s="362"/>
      <c r="P30" s="362"/>
      <c r="Q30" s="362"/>
      <c r="R30" s="362"/>
      <c r="S30" s="362"/>
      <c r="T30" s="362"/>
      <c r="U30" s="362"/>
      <c r="V30" s="362"/>
      <c r="W30" s="362"/>
      <c r="X30" s="362"/>
      <c r="Y30" s="7">
        <f>SUM(Y26:Y27)</f>
        <v>0</v>
      </c>
    </row>
    <row r="31" spans="2:25" ht="20.100000000000001" customHeight="1">
      <c r="B31" s="11"/>
      <c r="C31" s="12"/>
      <c r="D31" s="13"/>
      <c r="E31" s="13"/>
      <c r="F31" s="363" t="s">
        <v>110</v>
      </c>
      <c r="G31" s="364"/>
      <c r="H31" s="364"/>
      <c r="I31" s="365" t="s">
        <v>111</v>
      </c>
      <c r="J31" s="365"/>
      <c r="K31" s="365"/>
      <c r="L31" s="365"/>
      <c r="M31" s="365"/>
      <c r="N31" s="14" t="s">
        <v>112</v>
      </c>
      <c r="O31" s="365" t="s">
        <v>113</v>
      </c>
      <c r="P31" s="365"/>
      <c r="Q31" s="366" t="s">
        <v>114</v>
      </c>
      <c r="R31" s="367"/>
      <c r="S31" s="367"/>
      <c r="T31" s="367"/>
      <c r="U31" s="14" t="s">
        <v>115</v>
      </c>
      <c r="V31" s="14"/>
      <c r="W31" s="14"/>
      <c r="X31" s="14"/>
      <c r="Y31" s="15"/>
    </row>
    <row r="32" spans="2:25" ht="20.100000000000001" customHeight="1">
      <c r="B32" s="16"/>
      <c r="I32" s="368" t="s">
        <v>116</v>
      </c>
      <c r="J32" s="368"/>
      <c r="K32" s="368"/>
      <c r="L32" s="368"/>
      <c r="M32" s="368"/>
      <c r="N32" s="4" t="s">
        <v>112</v>
      </c>
      <c r="O32" s="368" t="s">
        <v>113</v>
      </c>
      <c r="P32" s="368"/>
      <c r="Q32" s="366" t="s">
        <v>114</v>
      </c>
      <c r="R32" s="367"/>
      <c r="S32" s="367"/>
      <c r="T32" s="367"/>
      <c r="U32" s="4" t="s">
        <v>117</v>
      </c>
      <c r="Y32" s="17"/>
    </row>
    <row r="33" spans="2:25" ht="20.100000000000001" customHeight="1" thickBot="1">
      <c r="B33" s="18"/>
      <c r="C33" s="19"/>
      <c r="D33" s="20"/>
      <c r="E33" s="20"/>
      <c r="F33" s="20"/>
      <c r="G33" s="20"/>
      <c r="H33" s="20"/>
      <c r="I33" s="369" t="s">
        <v>118</v>
      </c>
      <c r="J33" s="370"/>
      <c r="K33" s="370"/>
      <c r="L33" s="370"/>
      <c r="M33" s="370"/>
      <c r="N33" s="21" t="s">
        <v>119</v>
      </c>
      <c r="O33" s="22" t="s">
        <v>115</v>
      </c>
      <c r="P33" s="21" t="s">
        <v>120</v>
      </c>
      <c r="Q33" s="22" t="s">
        <v>117</v>
      </c>
      <c r="R33" s="21" t="s">
        <v>119</v>
      </c>
      <c r="S33" s="371">
        <f>6000*Y29+6000*Y30</f>
        <v>0</v>
      </c>
      <c r="T33" s="372"/>
      <c r="U33" s="372"/>
      <c r="V33" s="23" t="s">
        <v>121</v>
      </c>
      <c r="W33" s="22"/>
      <c r="X33" s="22"/>
      <c r="Y33" s="24"/>
    </row>
  </sheetData>
  <mergeCells count="95">
    <mergeCell ref="I32:M32"/>
    <mergeCell ref="O32:P32"/>
    <mergeCell ref="Q32:T32"/>
    <mergeCell ref="I33:M33"/>
    <mergeCell ref="S33:U33"/>
    <mergeCell ref="B29:H30"/>
    <mergeCell ref="I29:I30"/>
    <mergeCell ref="J29:X29"/>
    <mergeCell ref="J30:X30"/>
    <mergeCell ref="F31:H31"/>
    <mergeCell ref="I31:M31"/>
    <mergeCell ref="O31:P31"/>
    <mergeCell ref="Q31:T31"/>
    <mergeCell ref="C27:H27"/>
    <mergeCell ref="J27:N27"/>
    <mergeCell ref="O27:S27"/>
    <mergeCell ref="T27:X27"/>
    <mergeCell ref="C28:H28"/>
    <mergeCell ref="J28:N28"/>
    <mergeCell ref="O28:S28"/>
    <mergeCell ref="T28:X28"/>
    <mergeCell ref="C24:H24"/>
    <mergeCell ref="J24:X24"/>
    <mergeCell ref="C25:H25"/>
    <mergeCell ref="J25:X25"/>
    <mergeCell ref="C26:H26"/>
    <mergeCell ref="J26:N26"/>
    <mergeCell ref="O26:S26"/>
    <mergeCell ref="T26:X26"/>
    <mergeCell ref="C22:H22"/>
    <mergeCell ref="J22:N22"/>
    <mergeCell ref="O22:S22"/>
    <mergeCell ref="T22:X22"/>
    <mergeCell ref="C23:H23"/>
    <mergeCell ref="J23:X23"/>
    <mergeCell ref="C20:H20"/>
    <mergeCell ref="J20:N20"/>
    <mergeCell ref="O20:S20"/>
    <mergeCell ref="T20:X20"/>
    <mergeCell ref="C21:H21"/>
    <mergeCell ref="J21:N21"/>
    <mergeCell ref="O21:S21"/>
    <mergeCell ref="T21:X21"/>
    <mergeCell ref="C18:H18"/>
    <mergeCell ref="J18:N18"/>
    <mergeCell ref="O18:S18"/>
    <mergeCell ref="T18:X18"/>
    <mergeCell ref="C19:H19"/>
    <mergeCell ref="J19:N19"/>
    <mergeCell ref="O19:S19"/>
    <mergeCell ref="T19:X19"/>
    <mergeCell ref="C16:H16"/>
    <mergeCell ref="J16:N16"/>
    <mergeCell ref="O16:S16"/>
    <mergeCell ref="T16:X16"/>
    <mergeCell ref="C17:H17"/>
    <mergeCell ref="J17:N17"/>
    <mergeCell ref="O17:S17"/>
    <mergeCell ref="T17:X17"/>
    <mergeCell ref="C14:H14"/>
    <mergeCell ref="J14:N14"/>
    <mergeCell ref="O14:S14"/>
    <mergeCell ref="T14:X14"/>
    <mergeCell ref="C15:H15"/>
    <mergeCell ref="J15:N15"/>
    <mergeCell ref="O15:S15"/>
    <mergeCell ref="T15:X15"/>
    <mergeCell ref="C12:H12"/>
    <mergeCell ref="J12:N12"/>
    <mergeCell ref="O12:S12"/>
    <mergeCell ref="T12:X12"/>
    <mergeCell ref="C13:H13"/>
    <mergeCell ref="J13:N13"/>
    <mergeCell ref="O13:S13"/>
    <mergeCell ref="T13:X13"/>
    <mergeCell ref="C10:H10"/>
    <mergeCell ref="J10:N10"/>
    <mergeCell ref="O10:S10"/>
    <mergeCell ref="T10:X10"/>
    <mergeCell ref="C11:H11"/>
    <mergeCell ref="J11:N11"/>
    <mergeCell ref="O11:S11"/>
    <mergeCell ref="T11:X11"/>
    <mergeCell ref="B3:Y3"/>
    <mergeCell ref="D5:W5"/>
    <mergeCell ref="B7:H9"/>
    <mergeCell ref="I7:I9"/>
    <mergeCell ref="J7:Y7"/>
    <mergeCell ref="J8:N8"/>
    <mergeCell ref="O8:S8"/>
    <mergeCell ref="T8:X8"/>
    <mergeCell ref="Y8:Y9"/>
    <mergeCell ref="J9:N9"/>
    <mergeCell ref="O9:S9"/>
    <mergeCell ref="T9:X9"/>
  </mergeCells>
  <phoneticPr fontId="3"/>
  <pageMargins left="0.7" right="0.7" top="0.75" bottom="0.75" header="0.3" footer="0.3"/>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1:M27"/>
  <sheetViews>
    <sheetView topLeftCell="C1" zoomScaleNormal="100" workbookViewId="0">
      <selection activeCell="E22" sqref="E22:G22"/>
    </sheetView>
  </sheetViews>
  <sheetFormatPr defaultRowHeight="13.5"/>
  <cols>
    <col min="1" max="1" width="3" style="25" customWidth="1"/>
    <col min="2" max="2" width="5.125" style="25" customWidth="1"/>
    <col min="3" max="3" width="27.5" style="25" bestFit="1" customWidth="1"/>
    <col min="4" max="4" width="5.125" style="25" customWidth="1"/>
    <col min="5" max="7" width="14.625" style="25" customWidth="1"/>
    <col min="8" max="8" width="5.25" style="25" customWidth="1"/>
    <col min="9" max="9" width="11.5" style="25" bestFit="1" customWidth="1"/>
    <col min="10" max="10" width="14.375" style="25" customWidth="1"/>
    <col min="11" max="256" width="9" style="25"/>
    <col min="257" max="257" width="3" style="25" customWidth="1"/>
    <col min="258" max="258" width="5.125" style="25" customWidth="1"/>
    <col min="259" max="259" width="27.5" style="25" bestFit="1" customWidth="1"/>
    <col min="260" max="260" width="5.125" style="25" customWidth="1"/>
    <col min="261" max="263" width="14.625" style="25" customWidth="1"/>
    <col min="264" max="264" width="5.25" style="25" customWidth="1"/>
    <col min="265" max="265" width="11.5" style="25" bestFit="1" customWidth="1"/>
    <col min="266" max="266" width="14.375" style="25" customWidth="1"/>
    <col min="267" max="512" width="9" style="25"/>
    <col min="513" max="513" width="3" style="25" customWidth="1"/>
    <col min="514" max="514" width="5.125" style="25" customWidth="1"/>
    <col min="515" max="515" width="27.5" style="25" bestFit="1" customWidth="1"/>
    <col min="516" max="516" width="5.125" style="25" customWidth="1"/>
    <col min="517" max="519" width="14.625" style="25" customWidth="1"/>
    <col min="520" max="520" width="5.25" style="25" customWidth="1"/>
    <col min="521" max="521" width="11.5" style="25" bestFit="1" customWidth="1"/>
    <col min="522" max="522" width="14.375" style="25" customWidth="1"/>
    <col min="523" max="768" width="9" style="25"/>
    <col min="769" max="769" width="3" style="25" customWidth="1"/>
    <col min="770" max="770" width="5.125" style="25" customWidth="1"/>
    <col min="771" max="771" width="27.5" style="25" bestFit="1" customWidth="1"/>
    <col min="772" max="772" width="5.125" style="25" customWidth="1"/>
    <col min="773" max="775" width="14.625" style="25" customWidth="1"/>
    <col min="776" max="776" width="5.25" style="25" customWidth="1"/>
    <col min="777" max="777" width="11.5" style="25" bestFit="1" customWidth="1"/>
    <col min="778" max="778" width="14.375" style="25" customWidth="1"/>
    <col min="779" max="1024" width="9" style="25"/>
    <col min="1025" max="1025" width="3" style="25" customWidth="1"/>
    <col min="1026" max="1026" width="5.125" style="25" customWidth="1"/>
    <col min="1027" max="1027" width="27.5" style="25" bestFit="1" customWidth="1"/>
    <col min="1028" max="1028" width="5.125" style="25" customWidth="1"/>
    <col min="1029" max="1031" width="14.625" style="25" customWidth="1"/>
    <col min="1032" max="1032" width="5.25" style="25" customWidth="1"/>
    <col min="1033" max="1033" width="11.5" style="25" bestFit="1" customWidth="1"/>
    <col min="1034" max="1034" width="14.375" style="25" customWidth="1"/>
    <col min="1035" max="1280" width="9" style="25"/>
    <col min="1281" max="1281" width="3" style="25" customWidth="1"/>
    <col min="1282" max="1282" width="5.125" style="25" customWidth="1"/>
    <col min="1283" max="1283" width="27.5" style="25" bestFit="1" customWidth="1"/>
    <col min="1284" max="1284" width="5.125" style="25" customWidth="1"/>
    <col min="1285" max="1287" width="14.625" style="25" customWidth="1"/>
    <col min="1288" max="1288" width="5.25" style="25" customWidth="1"/>
    <col min="1289" max="1289" width="11.5" style="25" bestFit="1" customWidth="1"/>
    <col min="1290" max="1290" width="14.375" style="25" customWidth="1"/>
    <col min="1291" max="1536" width="9" style="25"/>
    <col min="1537" max="1537" width="3" style="25" customWidth="1"/>
    <col min="1538" max="1538" width="5.125" style="25" customWidth="1"/>
    <col min="1539" max="1539" width="27.5" style="25" bestFit="1" customWidth="1"/>
    <col min="1540" max="1540" width="5.125" style="25" customWidth="1"/>
    <col min="1541" max="1543" width="14.625" style="25" customWidth="1"/>
    <col min="1544" max="1544" width="5.25" style="25" customWidth="1"/>
    <col min="1545" max="1545" width="11.5" style="25" bestFit="1" customWidth="1"/>
    <col min="1546" max="1546" width="14.375" style="25" customWidth="1"/>
    <col min="1547" max="1792" width="9" style="25"/>
    <col min="1793" max="1793" width="3" style="25" customWidth="1"/>
    <col min="1794" max="1794" width="5.125" style="25" customWidth="1"/>
    <col min="1795" max="1795" width="27.5" style="25" bestFit="1" customWidth="1"/>
    <col min="1796" max="1796" width="5.125" style="25" customWidth="1"/>
    <col min="1797" max="1799" width="14.625" style="25" customWidth="1"/>
    <col min="1800" max="1800" width="5.25" style="25" customWidth="1"/>
    <col min="1801" max="1801" width="11.5" style="25" bestFit="1" customWidth="1"/>
    <col min="1802" max="1802" width="14.375" style="25" customWidth="1"/>
    <col min="1803" max="2048" width="9" style="25"/>
    <col min="2049" max="2049" width="3" style="25" customWidth="1"/>
    <col min="2050" max="2050" width="5.125" style="25" customWidth="1"/>
    <col min="2051" max="2051" width="27.5" style="25" bestFit="1" customWidth="1"/>
    <col min="2052" max="2052" width="5.125" style="25" customWidth="1"/>
    <col min="2053" max="2055" width="14.625" style="25" customWidth="1"/>
    <col min="2056" max="2056" width="5.25" style="25" customWidth="1"/>
    <col min="2057" max="2057" width="11.5" style="25" bestFit="1" customWidth="1"/>
    <col min="2058" max="2058" width="14.375" style="25" customWidth="1"/>
    <col min="2059" max="2304" width="9" style="25"/>
    <col min="2305" max="2305" width="3" style="25" customWidth="1"/>
    <col min="2306" max="2306" width="5.125" style="25" customWidth="1"/>
    <col min="2307" max="2307" width="27.5" style="25" bestFit="1" customWidth="1"/>
    <col min="2308" max="2308" width="5.125" style="25" customWidth="1"/>
    <col min="2309" max="2311" width="14.625" style="25" customWidth="1"/>
    <col min="2312" max="2312" width="5.25" style="25" customWidth="1"/>
    <col min="2313" max="2313" width="11.5" style="25" bestFit="1" customWidth="1"/>
    <col min="2314" max="2314" width="14.375" style="25" customWidth="1"/>
    <col min="2315" max="2560" width="9" style="25"/>
    <col min="2561" max="2561" width="3" style="25" customWidth="1"/>
    <col min="2562" max="2562" width="5.125" style="25" customWidth="1"/>
    <col min="2563" max="2563" width="27.5" style="25" bestFit="1" customWidth="1"/>
    <col min="2564" max="2564" width="5.125" style="25" customWidth="1"/>
    <col min="2565" max="2567" width="14.625" style="25" customWidth="1"/>
    <col min="2568" max="2568" width="5.25" style="25" customWidth="1"/>
    <col min="2569" max="2569" width="11.5" style="25" bestFit="1" customWidth="1"/>
    <col min="2570" max="2570" width="14.375" style="25" customWidth="1"/>
    <col min="2571" max="2816" width="9" style="25"/>
    <col min="2817" max="2817" width="3" style="25" customWidth="1"/>
    <col min="2818" max="2818" width="5.125" style="25" customWidth="1"/>
    <col min="2819" max="2819" width="27.5" style="25" bestFit="1" customWidth="1"/>
    <col min="2820" max="2820" width="5.125" style="25" customWidth="1"/>
    <col min="2821" max="2823" width="14.625" style="25" customWidth="1"/>
    <col min="2824" max="2824" width="5.25" style="25" customWidth="1"/>
    <col min="2825" max="2825" width="11.5" style="25" bestFit="1" customWidth="1"/>
    <col min="2826" max="2826" width="14.375" style="25" customWidth="1"/>
    <col min="2827" max="3072" width="9" style="25"/>
    <col min="3073" max="3073" width="3" style="25" customWidth="1"/>
    <col min="3074" max="3074" width="5.125" style="25" customWidth="1"/>
    <col min="3075" max="3075" width="27.5" style="25" bestFit="1" customWidth="1"/>
    <col min="3076" max="3076" width="5.125" style="25" customWidth="1"/>
    <col min="3077" max="3079" width="14.625" style="25" customWidth="1"/>
    <col min="3080" max="3080" width="5.25" style="25" customWidth="1"/>
    <col min="3081" max="3081" width="11.5" style="25" bestFit="1" customWidth="1"/>
    <col min="3082" max="3082" width="14.375" style="25" customWidth="1"/>
    <col min="3083" max="3328" width="9" style="25"/>
    <col min="3329" max="3329" width="3" style="25" customWidth="1"/>
    <col min="3330" max="3330" width="5.125" style="25" customWidth="1"/>
    <col min="3331" max="3331" width="27.5" style="25" bestFit="1" customWidth="1"/>
    <col min="3332" max="3332" width="5.125" style="25" customWidth="1"/>
    <col min="3333" max="3335" width="14.625" style="25" customWidth="1"/>
    <col min="3336" max="3336" width="5.25" style="25" customWidth="1"/>
    <col min="3337" max="3337" width="11.5" style="25" bestFit="1" customWidth="1"/>
    <col min="3338" max="3338" width="14.375" style="25" customWidth="1"/>
    <col min="3339" max="3584" width="9" style="25"/>
    <col min="3585" max="3585" width="3" style="25" customWidth="1"/>
    <col min="3586" max="3586" width="5.125" style="25" customWidth="1"/>
    <col min="3587" max="3587" width="27.5" style="25" bestFit="1" customWidth="1"/>
    <col min="3588" max="3588" width="5.125" style="25" customWidth="1"/>
    <col min="3589" max="3591" width="14.625" style="25" customWidth="1"/>
    <col min="3592" max="3592" width="5.25" style="25" customWidth="1"/>
    <col min="3593" max="3593" width="11.5" style="25" bestFit="1" customWidth="1"/>
    <col min="3594" max="3594" width="14.375" style="25" customWidth="1"/>
    <col min="3595" max="3840" width="9" style="25"/>
    <col min="3841" max="3841" width="3" style="25" customWidth="1"/>
    <col min="3842" max="3842" width="5.125" style="25" customWidth="1"/>
    <col min="3843" max="3843" width="27.5" style="25" bestFit="1" customWidth="1"/>
    <col min="3844" max="3844" width="5.125" style="25" customWidth="1"/>
    <col min="3845" max="3847" width="14.625" style="25" customWidth="1"/>
    <col min="3848" max="3848" width="5.25" style="25" customWidth="1"/>
    <col min="3849" max="3849" width="11.5" style="25" bestFit="1" customWidth="1"/>
    <col min="3850" max="3850" width="14.375" style="25" customWidth="1"/>
    <col min="3851" max="4096" width="9" style="25"/>
    <col min="4097" max="4097" width="3" style="25" customWidth="1"/>
    <col min="4098" max="4098" width="5.125" style="25" customWidth="1"/>
    <col min="4099" max="4099" width="27.5" style="25" bestFit="1" customWidth="1"/>
    <col min="4100" max="4100" width="5.125" style="25" customWidth="1"/>
    <col min="4101" max="4103" width="14.625" style="25" customWidth="1"/>
    <col min="4104" max="4104" width="5.25" style="25" customWidth="1"/>
    <col min="4105" max="4105" width="11.5" style="25" bestFit="1" customWidth="1"/>
    <col min="4106" max="4106" width="14.375" style="25" customWidth="1"/>
    <col min="4107" max="4352" width="9" style="25"/>
    <col min="4353" max="4353" width="3" style="25" customWidth="1"/>
    <col min="4354" max="4354" width="5.125" style="25" customWidth="1"/>
    <col min="4355" max="4355" width="27.5" style="25" bestFit="1" customWidth="1"/>
    <col min="4356" max="4356" width="5.125" style="25" customWidth="1"/>
    <col min="4357" max="4359" width="14.625" style="25" customWidth="1"/>
    <col min="4360" max="4360" width="5.25" style="25" customWidth="1"/>
    <col min="4361" max="4361" width="11.5" style="25" bestFit="1" customWidth="1"/>
    <col min="4362" max="4362" width="14.375" style="25" customWidth="1"/>
    <col min="4363" max="4608" width="9" style="25"/>
    <col min="4609" max="4609" width="3" style="25" customWidth="1"/>
    <col min="4610" max="4610" width="5.125" style="25" customWidth="1"/>
    <col min="4611" max="4611" width="27.5" style="25" bestFit="1" customWidth="1"/>
    <col min="4612" max="4612" width="5.125" style="25" customWidth="1"/>
    <col min="4613" max="4615" width="14.625" style="25" customWidth="1"/>
    <col min="4616" max="4616" width="5.25" style="25" customWidth="1"/>
    <col min="4617" max="4617" width="11.5" style="25" bestFit="1" customWidth="1"/>
    <col min="4618" max="4618" width="14.375" style="25" customWidth="1"/>
    <col min="4619" max="4864" width="9" style="25"/>
    <col min="4865" max="4865" width="3" style="25" customWidth="1"/>
    <col min="4866" max="4866" width="5.125" style="25" customWidth="1"/>
    <col min="4867" max="4867" width="27.5" style="25" bestFit="1" customWidth="1"/>
    <col min="4868" max="4868" width="5.125" style="25" customWidth="1"/>
    <col min="4869" max="4871" width="14.625" style="25" customWidth="1"/>
    <col min="4872" max="4872" width="5.25" style="25" customWidth="1"/>
    <col min="4873" max="4873" width="11.5" style="25" bestFit="1" customWidth="1"/>
    <col min="4874" max="4874" width="14.375" style="25" customWidth="1"/>
    <col min="4875" max="5120" width="9" style="25"/>
    <col min="5121" max="5121" width="3" style="25" customWidth="1"/>
    <col min="5122" max="5122" width="5.125" style="25" customWidth="1"/>
    <col min="5123" max="5123" width="27.5" style="25" bestFit="1" customWidth="1"/>
    <col min="5124" max="5124" width="5.125" style="25" customWidth="1"/>
    <col min="5125" max="5127" width="14.625" style="25" customWidth="1"/>
    <col min="5128" max="5128" width="5.25" style="25" customWidth="1"/>
    <col min="5129" max="5129" width="11.5" style="25" bestFit="1" customWidth="1"/>
    <col min="5130" max="5130" width="14.375" style="25" customWidth="1"/>
    <col min="5131" max="5376" width="9" style="25"/>
    <col min="5377" max="5377" width="3" style="25" customWidth="1"/>
    <col min="5378" max="5378" width="5.125" style="25" customWidth="1"/>
    <col min="5379" max="5379" width="27.5" style="25" bestFit="1" customWidth="1"/>
    <col min="5380" max="5380" width="5.125" style="25" customWidth="1"/>
    <col min="5381" max="5383" width="14.625" style="25" customWidth="1"/>
    <col min="5384" max="5384" width="5.25" style="25" customWidth="1"/>
    <col min="5385" max="5385" width="11.5" style="25" bestFit="1" customWidth="1"/>
    <col min="5386" max="5386" width="14.375" style="25" customWidth="1"/>
    <col min="5387" max="5632" width="9" style="25"/>
    <col min="5633" max="5633" width="3" style="25" customWidth="1"/>
    <col min="5634" max="5634" width="5.125" style="25" customWidth="1"/>
    <col min="5635" max="5635" width="27.5" style="25" bestFit="1" customWidth="1"/>
    <col min="5636" max="5636" width="5.125" style="25" customWidth="1"/>
    <col min="5637" max="5639" width="14.625" style="25" customWidth="1"/>
    <col min="5640" max="5640" width="5.25" style="25" customWidth="1"/>
    <col min="5641" max="5641" width="11.5" style="25" bestFit="1" customWidth="1"/>
    <col min="5642" max="5642" width="14.375" style="25" customWidth="1"/>
    <col min="5643" max="5888" width="9" style="25"/>
    <col min="5889" max="5889" width="3" style="25" customWidth="1"/>
    <col min="5890" max="5890" width="5.125" style="25" customWidth="1"/>
    <col min="5891" max="5891" width="27.5" style="25" bestFit="1" customWidth="1"/>
    <col min="5892" max="5892" width="5.125" style="25" customWidth="1"/>
    <col min="5893" max="5895" width="14.625" style="25" customWidth="1"/>
    <col min="5896" max="5896" width="5.25" style="25" customWidth="1"/>
    <col min="5897" max="5897" width="11.5" style="25" bestFit="1" customWidth="1"/>
    <col min="5898" max="5898" width="14.375" style="25" customWidth="1"/>
    <col min="5899" max="6144" width="9" style="25"/>
    <col min="6145" max="6145" width="3" style="25" customWidth="1"/>
    <col min="6146" max="6146" width="5.125" style="25" customWidth="1"/>
    <col min="6147" max="6147" width="27.5" style="25" bestFit="1" customWidth="1"/>
    <col min="6148" max="6148" width="5.125" style="25" customWidth="1"/>
    <col min="6149" max="6151" width="14.625" style="25" customWidth="1"/>
    <col min="6152" max="6152" width="5.25" style="25" customWidth="1"/>
    <col min="6153" max="6153" width="11.5" style="25" bestFit="1" customWidth="1"/>
    <col min="6154" max="6154" width="14.375" style="25" customWidth="1"/>
    <col min="6155" max="6400" width="9" style="25"/>
    <col min="6401" max="6401" width="3" style="25" customWidth="1"/>
    <col min="6402" max="6402" width="5.125" style="25" customWidth="1"/>
    <col min="6403" max="6403" width="27.5" style="25" bestFit="1" customWidth="1"/>
    <col min="6404" max="6404" width="5.125" style="25" customWidth="1"/>
    <col min="6405" max="6407" width="14.625" style="25" customWidth="1"/>
    <col min="6408" max="6408" width="5.25" style="25" customWidth="1"/>
    <col min="6409" max="6409" width="11.5" style="25" bestFit="1" customWidth="1"/>
    <col min="6410" max="6410" width="14.375" style="25" customWidth="1"/>
    <col min="6411" max="6656" width="9" style="25"/>
    <col min="6657" max="6657" width="3" style="25" customWidth="1"/>
    <col min="6658" max="6658" width="5.125" style="25" customWidth="1"/>
    <col min="6659" max="6659" width="27.5" style="25" bestFit="1" customWidth="1"/>
    <col min="6660" max="6660" width="5.125" style="25" customWidth="1"/>
    <col min="6661" max="6663" width="14.625" style="25" customWidth="1"/>
    <col min="6664" max="6664" width="5.25" style="25" customWidth="1"/>
    <col min="6665" max="6665" width="11.5" style="25" bestFit="1" customWidth="1"/>
    <col min="6666" max="6666" width="14.375" style="25" customWidth="1"/>
    <col min="6667" max="6912" width="9" style="25"/>
    <col min="6913" max="6913" width="3" style="25" customWidth="1"/>
    <col min="6914" max="6914" width="5.125" style="25" customWidth="1"/>
    <col min="6915" max="6915" width="27.5" style="25" bestFit="1" customWidth="1"/>
    <col min="6916" max="6916" width="5.125" style="25" customWidth="1"/>
    <col min="6917" max="6919" width="14.625" style="25" customWidth="1"/>
    <col min="6920" max="6920" width="5.25" style="25" customWidth="1"/>
    <col min="6921" max="6921" width="11.5" style="25" bestFit="1" customWidth="1"/>
    <col min="6922" max="6922" width="14.375" style="25" customWidth="1"/>
    <col min="6923" max="7168" width="9" style="25"/>
    <col min="7169" max="7169" width="3" style="25" customWidth="1"/>
    <col min="7170" max="7170" width="5.125" style="25" customWidth="1"/>
    <col min="7171" max="7171" width="27.5" style="25" bestFit="1" customWidth="1"/>
    <col min="7172" max="7172" width="5.125" style="25" customWidth="1"/>
    <col min="7173" max="7175" width="14.625" style="25" customWidth="1"/>
    <col min="7176" max="7176" width="5.25" style="25" customWidth="1"/>
    <col min="7177" max="7177" width="11.5" style="25" bestFit="1" customWidth="1"/>
    <col min="7178" max="7178" width="14.375" style="25" customWidth="1"/>
    <col min="7179" max="7424" width="9" style="25"/>
    <col min="7425" max="7425" width="3" style="25" customWidth="1"/>
    <col min="7426" max="7426" width="5.125" style="25" customWidth="1"/>
    <col min="7427" max="7427" width="27.5" style="25" bestFit="1" customWidth="1"/>
    <col min="7428" max="7428" width="5.125" style="25" customWidth="1"/>
    <col min="7429" max="7431" width="14.625" style="25" customWidth="1"/>
    <col min="7432" max="7432" width="5.25" style="25" customWidth="1"/>
    <col min="7433" max="7433" width="11.5" style="25" bestFit="1" customWidth="1"/>
    <col min="7434" max="7434" width="14.375" style="25" customWidth="1"/>
    <col min="7435" max="7680" width="9" style="25"/>
    <col min="7681" max="7681" width="3" style="25" customWidth="1"/>
    <col min="7682" max="7682" width="5.125" style="25" customWidth="1"/>
    <col min="7683" max="7683" width="27.5" style="25" bestFit="1" customWidth="1"/>
    <col min="7684" max="7684" width="5.125" style="25" customWidth="1"/>
    <col min="7685" max="7687" width="14.625" style="25" customWidth="1"/>
    <col min="7688" max="7688" width="5.25" style="25" customWidth="1"/>
    <col min="7689" max="7689" width="11.5" style="25" bestFit="1" customWidth="1"/>
    <col min="7690" max="7690" width="14.375" style="25" customWidth="1"/>
    <col min="7691" max="7936" width="9" style="25"/>
    <col min="7937" max="7937" width="3" style="25" customWidth="1"/>
    <col min="7938" max="7938" width="5.125" style="25" customWidth="1"/>
    <col min="7939" max="7939" width="27.5" style="25" bestFit="1" customWidth="1"/>
    <col min="7940" max="7940" width="5.125" style="25" customWidth="1"/>
    <col min="7941" max="7943" width="14.625" style="25" customWidth="1"/>
    <col min="7944" max="7944" width="5.25" style="25" customWidth="1"/>
    <col min="7945" max="7945" width="11.5" style="25" bestFit="1" customWidth="1"/>
    <col min="7946" max="7946" width="14.375" style="25" customWidth="1"/>
    <col min="7947" max="8192" width="9" style="25"/>
    <col min="8193" max="8193" width="3" style="25" customWidth="1"/>
    <col min="8194" max="8194" width="5.125" style="25" customWidth="1"/>
    <col min="8195" max="8195" width="27.5" style="25" bestFit="1" customWidth="1"/>
    <col min="8196" max="8196" width="5.125" style="25" customWidth="1"/>
    <col min="8197" max="8199" width="14.625" style="25" customWidth="1"/>
    <col min="8200" max="8200" width="5.25" style="25" customWidth="1"/>
    <col min="8201" max="8201" width="11.5" style="25" bestFit="1" customWidth="1"/>
    <col min="8202" max="8202" width="14.375" style="25" customWidth="1"/>
    <col min="8203" max="8448" width="9" style="25"/>
    <col min="8449" max="8449" width="3" style="25" customWidth="1"/>
    <col min="8450" max="8450" width="5.125" style="25" customWidth="1"/>
    <col min="8451" max="8451" width="27.5" style="25" bestFit="1" customWidth="1"/>
    <col min="8452" max="8452" width="5.125" style="25" customWidth="1"/>
    <col min="8453" max="8455" width="14.625" style="25" customWidth="1"/>
    <col min="8456" max="8456" width="5.25" style="25" customWidth="1"/>
    <col min="8457" max="8457" width="11.5" style="25" bestFit="1" customWidth="1"/>
    <col min="8458" max="8458" width="14.375" style="25" customWidth="1"/>
    <col min="8459" max="8704" width="9" style="25"/>
    <col min="8705" max="8705" width="3" style="25" customWidth="1"/>
    <col min="8706" max="8706" width="5.125" style="25" customWidth="1"/>
    <col min="8707" max="8707" width="27.5" style="25" bestFit="1" customWidth="1"/>
    <col min="8708" max="8708" width="5.125" style="25" customWidth="1"/>
    <col min="8709" max="8711" width="14.625" style="25" customWidth="1"/>
    <col min="8712" max="8712" width="5.25" style="25" customWidth="1"/>
    <col min="8713" max="8713" width="11.5" style="25" bestFit="1" customWidth="1"/>
    <col min="8714" max="8714" width="14.375" style="25" customWidth="1"/>
    <col min="8715" max="8960" width="9" style="25"/>
    <col min="8961" max="8961" width="3" style="25" customWidth="1"/>
    <col min="8962" max="8962" width="5.125" style="25" customWidth="1"/>
    <col min="8963" max="8963" width="27.5" style="25" bestFit="1" customWidth="1"/>
    <col min="8964" max="8964" width="5.125" style="25" customWidth="1"/>
    <col min="8965" max="8967" width="14.625" style="25" customWidth="1"/>
    <col min="8968" max="8968" width="5.25" style="25" customWidth="1"/>
    <col min="8969" max="8969" width="11.5" style="25" bestFit="1" customWidth="1"/>
    <col min="8970" max="8970" width="14.375" style="25" customWidth="1"/>
    <col min="8971" max="9216" width="9" style="25"/>
    <col min="9217" max="9217" width="3" style="25" customWidth="1"/>
    <col min="9218" max="9218" width="5.125" style="25" customWidth="1"/>
    <col min="9219" max="9219" width="27.5" style="25" bestFit="1" customWidth="1"/>
    <col min="9220" max="9220" width="5.125" style="25" customWidth="1"/>
    <col min="9221" max="9223" width="14.625" style="25" customWidth="1"/>
    <col min="9224" max="9224" width="5.25" style="25" customWidth="1"/>
    <col min="9225" max="9225" width="11.5" style="25" bestFit="1" customWidth="1"/>
    <col min="9226" max="9226" width="14.375" style="25" customWidth="1"/>
    <col min="9227" max="9472" width="9" style="25"/>
    <col min="9473" max="9473" width="3" style="25" customWidth="1"/>
    <col min="9474" max="9474" width="5.125" style="25" customWidth="1"/>
    <col min="9475" max="9475" width="27.5" style="25" bestFit="1" customWidth="1"/>
    <col min="9476" max="9476" width="5.125" style="25" customWidth="1"/>
    <col min="9477" max="9479" width="14.625" style="25" customWidth="1"/>
    <col min="9480" max="9480" width="5.25" style="25" customWidth="1"/>
    <col min="9481" max="9481" width="11.5" style="25" bestFit="1" customWidth="1"/>
    <col min="9482" max="9482" width="14.375" style="25" customWidth="1"/>
    <col min="9483" max="9728" width="9" style="25"/>
    <col min="9729" max="9729" width="3" style="25" customWidth="1"/>
    <col min="9730" max="9730" width="5.125" style="25" customWidth="1"/>
    <col min="9731" max="9731" width="27.5" style="25" bestFit="1" customWidth="1"/>
    <col min="9732" max="9732" width="5.125" style="25" customWidth="1"/>
    <col min="9733" max="9735" width="14.625" style="25" customWidth="1"/>
    <col min="9736" max="9736" width="5.25" style="25" customWidth="1"/>
    <col min="9737" max="9737" width="11.5" style="25" bestFit="1" customWidth="1"/>
    <col min="9738" max="9738" width="14.375" style="25" customWidth="1"/>
    <col min="9739" max="9984" width="9" style="25"/>
    <col min="9985" max="9985" width="3" style="25" customWidth="1"/>
    <col min="9986" max="9986" width="5.125" style="25" customWidth="1"/>
    <col min="9987" max="9987" width="27.5" style="25" bestFit="1" customWidth="1"/>
    <col min="9988" max="9988" width="5.125" style="25" customWidth="1"/>
    <col min="9989" max="9991" width="14.625" style="25" customWidth="1"/>
    <col min="9992" max="9992" width="5.25" style="25" customWidth="1"/>
    <col min="9993" max="9993" width="11.5" style="25" bestFit="1" customWidth="1"/>
    <col min="9994" max="9994" width="14.375" style="25" customWidth="1"/>
    <col min="9995" max="10240" width="9" style="25"/>
    <col min="10241" max="10241" width="3" style="25" customWidth="1"/>
    <col min="10242" max="10242" width="5.125" style="25" customWidth="1"/>
    <col min="10243" max="10243" width="27.5" style="25" bestFit="1" customWidth="1"/>
    <col min="10244" max="10244" width="5.125" style="25" customWidth="1"/>
    <col min="10245" max="10247" width="14.625" style="25" customWidth="1"/>
    <col min="10248" max="10248" width="5.25" style="25" customWidth="1"/>
    <col min="10249" max="10249" width="11.5" style="25" bestFit="1" customWidth="1"/>
    <col min="10250" max="10250" width="14.375" style="25" customWidth="1"/>
    <col min="10251" max="10496" width="9" style="25"/>
    <col min="10497" max="10497" width="3" style="25" customWidth="1"/>
    <col min="10498" max="10498" width="5.125" style="25" customWidth="1"/>
    <col min="10499" max="10499" width="27.5" style="25" bestFit="1" customWidth="1"/>
    <col min="10500" max="10500" width="5.125" style="25" customWidth="1"/>
    <col min="10501" max="10503" width="14.625" style="25" customWidth="1"/>
    <col min="10504" max="10504" width="5.25" style="25" customWidth="1"/>
    <col min="10505" max="10505" width="11.5" style="25" bestFit="1" customWidth="1"/>
    <col min="10506" max="10506" width="14.375" style="25" customWidth="1"/>
    <col min="10507" max="10752" width="9" style="25"/>
    <col min="10753" max="10753" width="3" style="25" customWidth="1"/>
    <col min="10754" max="10754" width="5.125" style="25" customWidth="1"/>
    <col min="10755" max="10755" width="27.5" style="25" bestFit="1" customWidth="1"/>
    <col min="10756" max="10756" width="5.125" style="25" customWidth="1"/>
    <col min="10757" max="10759" width="14.625" style="25" customWidth="1"/>
    <col min="10760" max="10760" width="5.25" style="25" customWidth="1"/>
    <col min="10761" max="10761" width="11.5" style="25" bestFit="1" customWidth="1"/>
    <col min="10762" max="10762" width="14.375" style="25" customWidth="1"/>
    <col min="10763" max="11008" width="9" style="25"/>
    <col min="11009" max="11009" width="3" style="25" customWidth="1"/>
    <col min="11010" max="11010" width="5.125" style="25" customWidth="1"/>
    <col min="11011" max="11011" width="27.5" style="25" bestFit="1" customWidth="1"/>
    <col min="11012" max="11012" width="5.125" style="25" customWidth="1"/>
    <col min="11013" max="11015" width="14.625" style="25" customWidth="1"/>
    <col min="11016" max="11016" width="5.25" style="25" customWidth="1"/>
    <col min="11017" max="11017" width="11.5" style="25" bestFit="1" customWidth="1"/>
    <col min="11018" max="11018" width="14.375" style="25" customWidth="1"/>
    <col min="11019" max="11264" width="9" style="25"/>
    <col min="11265" max="11265" width="3" style="25" customWidth="1"/>
    <col min="11266" max="11266" width="5.125" style="25" customWidth="1"/>
    <col min="11267" max="11267" width="27.5" style="25" bestFit="1" customWidth="1"/>
    <col min="11268" max="11268" width="5.125" style="25" customWidth="1"/>
    <col min="11269" max="11271" width="14.625" style="25" customWidth="1"/>
    <col min="11272" max="11272" width="5.25" style="25" customWidth="1"/>
    <col min="11273" max="11273" width="11.5" style="25" bestFit="1" customWidth="1"/>
    <col min="11274" max="11274" width="14.375" style="25" customWidth="1"/>
    <col min="11275" max="11520" width="9" style="25"/>
    <col min="11521" max="11521" width="3" style="25" customWidth="1"/>
    <col min="11522" max="11522" width="5.125" style="25" customWidth="1"/>
    <col min="11523" max="11523" width="27.5" style="25" bestFit="1" customWidth="1"/>
    <col min="11524" max="11524" width="5.125" style="25" customWidth="1"/>
    <col min="11525" max="11527" width="14.625" style="25" customWidth="1"/>
    <col min="11528" max="11528" width="5.25" style="25" customWidth="1"/>
    <col min="11529" max="11529" width="11.5" style="25" bestFit="1" customWidth="1"/>
    <col min="11530" max="11530" width="14.375" style="25" customWidth="1"/>
    <col min="11531" max="11776" width="9" style="25"/>
    <col min="11777" max="11777" width="3" style="25" customWidth="1"/>
    <col min="11778" max="11778" width="5.125" style="25" customWidth="1"/>
    <col min="11779" max="11779" width="27.5" style="25" bestFit="1" customWidth="1"/>
    <col min="11780" max="11780" width="5.125" style="25" customWidth="1"/>
    <col min="11781" max="11783" width="14.625" style="25" customWidth="1"/>
    <col min="11784" max="11784" width="5.25" style="25" customWidth="1"/>
    <col min="11785" max="11785" width="11.5" style="25" bestFit="1" customWidth="1"/>
    <col min="11786" max="11786" width="14.375" style="25" customWidth="1"/>
    <col min="11787" max="12032" width="9" style="25"/>
    <col min="12033" max="12033" width="3" style="25" customWidth="1"/>
    <col min="12034" max="12034" width="5.125" style="25" customWidth="1"/>
    <col min="12035" max="12035" width="27.5" style="25" bestFit="1" customWidth="1"/>
    <col min="12036" max="12036" width="5.125" style="25" customWidth="1"/>
    <col min="12037" max="12039" width="14.625" style="25" customWidth="1"/>
    <col min="12040" max="12040" width="5.25" style="25" customWidth="1"/>
    <col min="12041" max="12041" width="11.5" style="25" bestFit="1" customWidth="1"/>
    <col min="12042" max="12042" width="14.375" style="25" customWidth="1"/>
    <col min="12043" max="12288" width="9" style="25"/>
    <col min="12289" max="12289" width="3" style="25" customWidth="1"/>
    <col min="12290" max="12290" width="5.125" style="25" customWidth="1"/>
    <col min="12291" max="12291" width="27.5" style="25" bestFit="1" customWidth="1"/>
    <col min="12292" max="12292" width="5.125" style="25" customWidth="1"/>
    <col min="12293" max="12295" width="14.625" style="25" customWidth="1"/>
    <col min="12296" max="12296" width="5.25" style="25" customWidth="1"/>
    <col min="12297" max="12297" width="11.5" style="25" bestFit="1" customWidth="1"/>
    <col min="12298" max="12298" width="14.375" style="25" customWidth="1"/>
    <col min="12299" max="12544" width="9" style="25"/>
    <col min="12545" max="12545" width="3" style="25" customWidth="1"/>
    <col min="12546" max="12546" width="5.125" style="25" customWidth="1"/>
    <col min="12547" max="12547" width="27.5" style="25" bestFit="1" customWidth="1"/>
    <col min="12548" max="12548" width="5.125" style="25" customWidth="1"/>
    <col min="12549" max="12551" width="14.625" style="25" customWidth="1"/>
    <col min="12552" max="12552" width="5.25" style="25" customWidth="1"/>
    <col min="12553" max="12553" width="11.5" style="25" bestFit="1" customWidth="1"/>
    <col min="12554" max="12554" width="14.375" style="25" customWidth="1"/>
    <col min="12555" max="12800" width="9" style="25"/>
    <col min="12801" max="12801" width="3" style="25" customWidth="1"/>
    <col min="12802" max="12802" width="5.125" style="25" customWidth="1"/>
    <col min="12803" max="12803" width="27.5" style="25" bestFit="1" customWidth="1"/>
    <col min="12804" max="12804" width="5.125" style="25" customWidth="1"/>
    <col min="12805" max="12807" width="14.625" style="25" customWidth="1"/>
    <col min="12808" max="12808" width="5.25" style="25" customWidth="1"/>
    <col min="12809" max="12809" width="11.5" style="25" bestFit="1" customWidth="1"/>
    <col min="12810" max="12810" width="14.375" style="25" customWidth="1"/>
    <col min="12811" max="13056" width="9" style="25"/>
    <col min="13057" max="13057" width="3" style="25" customWidth="1"/>
    <col min="13058" max="13058" width="5.125" style="25" customWidth="1"/>
    <col min="13059" max="13059" width="27.5" style="25" bestFit="1" customWidth="1"/>
    <col min="13060" max="13060" width="5.125" style="25" customWidth="1"/>
    <col min="13061" max="13063" width="14.625" style="25" customWidth="1"/>
    <col min="13064" max="13064" width="5.25" style="25" customWidth="1"/>
    <col min="13065" max="13065" width="11.5" style="25" bestFit="1" customWidth="1"/>
    <col min="13066" max="13066" width="14.375" style="25" customWidth="1"/>
    <col min="13067" max="13312" width="9" style="25"/>
    <col min="13313" max="13313" width="3" style="25" customWidth="1"/>
    <col min="13314" max="13314" width="5.125" style="25" customWidth="1"/>
    <col min="13315" max="13315" width="27.5" style="25" bestFit="1" customWidth="1"/>
    <col min="13316" max="13316" width="5.125" style="25" customWidth="1"/>
    <col min="13317" max="13319" width="14.625" style="25" customWidth="1"/>
    <col min="13320" max="13320" width="5.25" style="25" customWidth="1"/>
    <col min="13321" max="13321" width="11.5" style="25" bestFit="1" customWidth="1"/>
    <col min="13322" max="13322" width="14.375" style="25" customWidth="1"/>
    <col min="13323" max="13568" width="9" style="25"/>
    <col min="13569" max="13569" width="3" style="25" customWidth="1"/>
    <col min="13570" max="13570" width="5.125" style="25" customWidth="1"/>
    <col min="13571" max="13571" width="27.5" style="25" bestFit="1" customWidth="1"/>
    <col min="13572" max="13572" width="5.125" style="25" customWidth="1"/>
    <col min="13573" max="13575" width="14.625" style="25" customWidth="1"/>
    <col min="13576" max="13576" width="5.25" style="25" customWidth="1"/>
    <col min="13577" max="13577" width="11.5" style="25" bestFit="1" customWidth="1"/>
    <col min="13578" max="13578" width="14.375" style="25" customWidth="1"/>
    <col min="13579" max="13824" width="9" style="25"/>
    <col min="13825" max="13825" width="3" style="25" customWidth="1"/>
    <col min="13826" max="13826" width="5.125" style="25" customWidth="1"/>
    <col min="13827" max="13827" width="27.5" style="25" bestFit="1" customWidth="1"/>
    <col min="13828" max="13828" width="5.125" style="25" customWidth="1"/>
    <col min="13829" max="13831" width="14.625" style="25" customWidth="1"/>
    <col min="13832" max="13832" width="5.25" style="25" customWidth="1"/>
    <col min="13833" max="13833" width="11.5" style="25" bestFit="1" customWidth="1"/>
    <col min="13834" max="13834" width="14.375" style="25" customWidth="1"/>
    <col min="13835" max="14080" width="9" style="25"/>
    <col min="14081" max="14081" width="3" style="25" customWidth="1"/>
    <col min="14082" max="14082" width="5.125" style="25" customWidth="1"/>
    <col min="14083" max="14083" width="27.5" style="25" bestFit="1" customWidth="1"/>
    <col min="14084" max="14084" width="5.125" style="25" customWidth="1"/>
    <col min="14085" max="14087" width="14.625" style="25" customWidth="1"/>
    <col min="14088" max="14088" width="5.25" style="25" customWidth="1"/>
    <col min="14089" max="14089" width="11.5" style="25" bestFit="1" customWidth="1"/>
    <col min="14090" max="14090" width="14.375" style="25" customWidth="1"/>
    <col min="14091" max="14336" width="9" style="25"/>
    <col min="14337" max="14337" width="3" style="25" customWidth="1"/>
    <col min="14338" max="14338" width="5.125" style="25" customWidth="1"/>
    <col min="14339" max="14339" width="27.5" style="25" bestFit="1" customWidth="1"/>
    <col min="14340" max="14340" width="5.125" style="25" customWidth="1"/>
    <col min="14341" max="14343" width="14.625" style="25" customWidth="1"/>
    <col min="14344" max="14344" width="5.25" style="25" customWidth="1"/>
    <col min="14345" max="14345" width="11.5" style="25" bestFit="1" customWidth="1"/>
    <col min="14346" max="14346" width="14.375" style="25" customWidth="1"/>
    <col min="14347" max="14592" width="9" style="25"/>
    <col min="14593" max="14593" width="3" style="25" customWidth="1"/>
    <col min="14594" max="14594" width="5.125" style="25" customWidth="1"/>
    <col min="14595" max="14595" width="27.5" style="25" bestFit="1" customWidth="1"/>
    <col min="14596" max="14596" width="5.125" style="25" customWidth="1"/>
    <col min="14597" max="14599" width="14.625" style="25" customWidth="1"/>
    <col min="14600" max="14600" width="5.25" style="25" customWidth="1"/>
    <col min="14601" max="14601" width="11.5" style="25" bestFit="1" customWidth="1"/>
    <col min="14602" max="14602" width="14.375" style="25" customWidth="1"/>
    <col min="14603" max="14848" width="9" style="25"/>
    <col min="14849" max="14849" width="3" style="25" customWidth="1"/>
    <col min="14850" max="14850" width="5.125" style="25" customWidth="1"/>
    <col min="14851" max="14851" width="27.5" style="25" bestFit="1" customWidth="1"/>
    <col min="14852" max="14852" width="5.125" style="25" customWidth="1"/>
    <col min="14853" max="14855" width="14.625" style="25" customWidth="1"/>
    <col min="14856" max="14856" width="5.25" style="25" customWidth="1"/>
    <col min="14857" max="14857" width="11.5" style="25" bestFit="1" customWidth="1"/>
    <col min="14858" max="14858" width="14.375" style="25" customWidth="1"/>
    <col min="14859" max="15104" width="9" style="25"/>
    <col min="15105" max="15105" width="3" style="25" customWidth="1"/>
    <col min="15106" max="15106" width="5.125" style="25" customWidth="1"/>
    <col min="15107" max="15107" width="27.5" style="25" bestFit="1" customWidth="1"/>
    <col min="15108" max="15108" width="5.125" style="25" customWidth="1"/>
    <col min="15109" max="15111" width="14.625" style="25" customWidth="1"/>
    <col min="15112" max="15112" width="5.25" style="25" customWidth="1"/>
    <col min="15113" max="15113" width="11.5" style="25" bestFit="1" customWidth="1"/>
    <col min="15114" max="15114" width="14.375" style="25" customWidth="1"/>
    <col min="15115" max="15360" width="9" style="25"/>
    <col min="15361" max="15361" width="3" style="25" customWidth="1"/>
    <col min="15362" max="15362" width="5.125" style="25" customWidth="1"/>
    <col min="15363" max="15363" width="27.5" style="25" bestFit="1" customWidth="1"/>
    <col min="15364" max="15364" width="5.125" style="25" customWidth="1"/>
    <col min="15365" max="15367" width="14.625" style="25" customWidth="1"/>
    <col min="15368" max="15368" width="5.25" style="25" customWidth="1"/>
    <col min="15369" max="15369" width="11.5" style="25" bestFit="1" customWidth="1"/>
    <col min="15370" max="15370" width="14.375" style="25" customWidth="1"/>
    <col min="15371" max="15616" width="9" style="25"/>
    <col min="15617" max="15617" width="3" style="25" customWidth="1"/>
    <col min="15618" max="15618" width="5.125" style="25" customWidth="1"/>
    <col min="15619" max="15619" width="27.5" style="25" bestFit="1" customWidth="1"/>
    <col min="15620" max="15620" width="5.125" style="25" customWidth="1"/>
    <col min="15621" max="15623" width="14.625" style="25" customWidth="1"/>
    <col min="15624" max="15624" width="5.25" style="25" customWidth="1"/>
    <col min="15625" max="15625" width="11.5" style="25" bestFit="1" customWidth="1"/>
    <col min="15626" max="15626" width="14.375" style="25" customWidth="1"/>
    <col min="15627" max="15872" width="9" style="25"/>
    <col min="15873" max="15873" width="3" style="25" customWidth="1"/>
    <col min="15874" max="15874" width="5.125" style="25" customWidth="1"/>
    <col min="15875" max="15875" width="27.5" style="25" bestFit="1" customWidth="1"/>
    <col min="15876" max="15876" width="5.125" style="25" customWidth="1"/>
    <col min="15877" max="15879" width="14.625" style="25" customWidth="1"/>
    <col min="15880" max="15880" width="5.25" style="25" customWidth="1"/>
    <col min="15881" max="15881" width="11.5" style="25" bestFit="1" customWidth="1"/>
    <col min="15882" max="15882" width="14.375" style="25" customWidth="1"/>
    <col min="15883" max="16128" width="9" style="25"/>
    <col min="16129" max="16129" width="3" style="25" customWidth="1"/>
    <col min="16130" max="16130" width="5.125" style="25" customWidth="1"/>
    <col min="16131" max="16131" width="27.5" style="25" bestFit="1" customWidth="1"/>
    <col min="16132" max="16132" width="5.125" style="25" customWidth="1"/>
    <col min="16133" max="16135" width="14.625" style="25" customWidth="1"/>
    <col min="16136" max="16136" width="5.25" style="25" customWidth="1"/>
    <col min="16137" max="16137" width="11.5" style="25" bestFit="1" customWidth="1"/>
    <col min="16138" max="16138" width="14.375" style="25" customWidth="1"/>
    <col min="16139" max="16384" width="9" style="25"/>
  </cols>
  <sheetData>
    <row r="1" spans="2:10" ht="13.5" customHeight="1">
      <c r="B1" s="375"/>
      <c r="C1" s="375"/>
      <c r="D1" s="375"/>
      <c r="E1" s="375"/>
      <c r="F1" s="375"/>
      <c r="G1" s="25" t="s">
        <v>122</v>
      </c>
      <c r="J1" s="128" t="s">
        <v>41</v>
      </c>
    </row>
    <row r="2" spans="2:10">
      <c r="B2" s="375"/>
      <c r="C2" s="375"/>
      <c r="D2" s="375"/>
      <c r="E2" s="375"/>
      <c r="F2" s="375"/>
      <c r="G2" s="25" t="s">
        <v>123</v>
      </c>
      <c r="H2" s="26"/>
    </row>
    <row r="3" spans="2:10">
      <c r="C3" s="376" t="s">
        <v>124</v>
      </c>
      <c r="D3" s="376"/>
      <c r="E3" s="376"/>
      <c r="F3" s="376"/>
      <c r="G3" s="376"/>
      <c r="H3" s="26"/>
    </row>
    <row r="4" spans="2:10" ht="14.25" thickBot="1">
      <c r="D4" s="27"/>
      <c r="H4" s="26"/>
    </row>
    <row r="5" spans="2:10" ht="21" customHeight="1">
      <c r="B5" s="377" t="s">
        <v>125</v>
      </c>
      <c r="C5" s="378"/>
      <c r="D5" s="381" t="s">
        <v>3</v>
      </c>
      <c r="E5" s="383" t="s">
        <v>126</v>
      </c>
      <c r="F5" s="384"/>
      <c r="G5" s="385"/>
      <c r="H5" s="373" t="s">
        <v>4</v>
      </c>
    </row>
    <row r="6" spans="2:10" ht="43.15" customHeight="1">
      <c r="B6" s="379"/>
      <c r="C6" s="380"/>
      <c r="D6" s="382"/>
      <c r="E6" s="28" t="s">
        <v>127</v>
      </c>
      <c r="F6" s="28" t="s">
        <v>128</v>
      </c>
      <c r="G6" s="28" t="s">
        <v>129</v>
      </c>
      <c r="H6" s="374"/>
    </row>
    <row r="7" spans="2:10" ht="18" customHeight="1">
      <c r="B7" s="29" t="s">
        <v>51</v>
      </c>
      <c r="C7" s="30" t="s">
        <v>28</v>
      </c>
      <c r="D7" s="31">
        <v>1</v>
      </c>
      <c r="E7" s="31" t="s">
        <v>130</v>
      </c>
      <c r="F7" s="31" t="s">
        <v>131</v>
      </c>
      <c r="G7" s="54" t="s">
        <v>132</v>
      </c>
      <c r="H7" s="32">
        <v>0</v>
      </c>
      <c r="I7" s="33"/>
    </row>
    <row r="8" spans="2:10" ht="16.149999999999999" customHeight="1">
      <c r="B8" s="29" t="s">
        <v>56</v>
      </c>
      <c r="C8" s="30" t="s">
        <v>8</v>
      </c>
      <c r="D8" s="31">
        <v>2</v>
      </c>
      <c r="E8" s="31" t="s">
        <v>9</v>
      </c>
      <c r="F8" s="31" t="s">
        <v>10</v>
      </c>
      <c r="G8" s="31" t="s">
        <v>11</v>
      </c>
      <c r="H8" s="32">
        <v>0</v>
      </c>
      <c r="I8" s="33"/>
    </row>
    <row r="9" spans="2:10" ht="64.5" customHeight="1">
      <c r="B9" s="29" t="s">
        <v>60</v>
      </c>
      <c r="C9" s="30" t="s">
        <v>133</v>
      </c>
      <c r="D9" s="31">
        <v>3</v>
      </c>
      <c r="E9" s="28" t="s">
        <v>134</v>
      </c>
      <c r="F9" s="28" t="s">
        <v>135</v>
      </c>
      <c r="G9" s="28" t="s">
        <v>136</v>
      </c>
      <c r="H9" s="32">
        <v>0</v>
      </c>
      <c r="I9" s="33"/>
      <c r="J9" s="34"/>
    </row>
    <row r="10" spans="2:10" ht="16.899999999999999" customHeight="1">
      <c r="B10" s="29" t="s">
        <v>63</v>
      </c>
      <c r="C10" s="30" t="s">
        <v>29</v>
      </c>
      <c r="D10" s="31">
        <v>1</v>
      </c>
      <c r="E10" s="31" t="s">
        <v>137</v>
      </c>
      <c r="F10" s="28" t="s">
        <v>138</v>
      </c>
      <c r="G10" s="31" t="s">
        <v>139</v>
      </c>
      <c r="H10" s="32">
        <v>0</v>
      </c>
      <c r="I10" s="33"/>
    </row>
    <row r="11" spans="2:10" ht="16.149999999999999" customHeight="1">
      <c r="B11" s="29" t="s">
        <v>66</v>
      </c>
      <c r="C11" s="30" t="s">
        <v>30</v>
      </c>
      <c r="D11" s="31">
        <v>1</v>
      </c>
      <c r="E11" s="31" t="s">
        <v>140</v>
      </c>
      <c r="F11" s="28" t="s">
        <v>141</v>
      </c>
      <c r="G11" s="28" t="s">
        <v>31</v>
      </c>
      <c r="H11" s="32">
        <v>0</v>
      </c>
      <c r="I11" s="33"/>
    </row>
    <row r="12" spans="2:10" ht="17.649999999999999" customHeight="1">
      <c r="B12" s="29" t="s">
        <v>68</v>
      </c>
      <c r="C12" s="30" t="s">
        <v>142</v>
      </c>
      <c r="D12" s="31">
        <v>2</v>
      </c>
      <c r="E12" s="35"/>
      <c r="F12" s="28" t="s">
        <v>143</v>
      </c>
      <c r="G12" s="31" t="s">
        <v>144</v>
      </c>
      <c r="H12" s="32">
        <v>0</v>
      </c>
      <c r="I12" s="33"/>
    </row>
    <row r="13" spans="2:10" ht="16.899999999999999" customHeight="1">
      <c r="B13" s="29" t="s">
        <v>71</v>
      </c>
      <c r="C13" s="30" t="s">
        <v>32</v>
      </c>
      <c r="D13" s="31">
        <v>2</v>
      </c>
      <c r="E13" s="36"/>
      <c r="F13" s="31" t="s">
        <v>145</v>
      </c>
      <c r="G13" s="31" t="s">
        <v>146</v>
      </c>
      <c r="H13" s="32">
        <v>0</v>
      </c>
      <c r="I13" s="33"/>
    </row>
    <row r="14" spans="2:10">
      <c r="B14" s="29" t="s">
        <v>74</v>
      </c>
      <c r="C14" s="30" t="s">
        <v>147</v>
      </c>
      <c r="D14" s="31">
        <v>2</v>
      </c>
      <c r="E14" s="36"/>
      <c r="F14" s="31" t="s">
        <v>148</v>
      </c>
      <c r="G14" s="31" t="s">
        <v>149</v>
      </c>
      <c r="H14" s="32">
        <v>0</v>
      </c>
      <c r="I14" s="33"/>
    </row>
    <row r="15" spans="2:10" ht="27">
      <c r="B15" s="29" t="s">
        <v>77</v>
      </c>
      <c r="C15" s="30" t="s">
        <v>150</v>
      </c>
      <c r="D15" s="31">
        <v>2</v>
      </c>
      <c r="E15" s="31" t="s">
        <v>33</v>
      </c>
      <c r="F15" s="35"/>
      <c r="G15" s="36"/>
      <c r="H15" s="32">
        <v>0</v>
      </c>
      <c r="I15" s="33"/>
    </row>
    <row r="16" spans="2:10" ht="16.899999999999999" customHeight="1">
      <c r="B16" s="29" t="s">
        <v>82</v>
      </c>
      <c r="C16" s="30" t="s">
        <v>151</v>
      </c>
      <c r="D16" s="31">
        <v>2</v>
      </c>
      <c r="E16" s="31" t="s">
        <v>33</v>
      </c>
      <c r="F16" s="36"/>
      <c r="G16" s="36"/>
      <c r="H16" s="32">
        <v>0</v>
      </c>
      <c r="I16" s="33"/>
    </row>
    <row r="17" spans="2:13">
      <c r="B17" s="29" t="s">
        <v>87</v>
      </c>
      <c r="C17" s="30" t="s">
        <v>34</v>
      </c>
      <c r="D17" s="31">
        <v>3</v>
      </c>
      <c r="E17" s="36"/>
      <c r="F17" s="28" t="s">
        <v>152</v>
      </c>
      <c r="G17" s="28" t="s">
        <v>35</v>
      </c>
      <c r="H17" s="32">
        <v>0</v>
      </c>
      <c r="I17" s="33"/>
    </row>
    <row r="18" spans="2:13" ht="16.899999999999999" customHeight="1">
      <c r="B18" s="29" t="s">
        <v>91</v>
      </c>
      <c r="C18" s="30" t="s">
        <v>36</v>
      </c>
      <c r="D18" s="31">
        <v>2</v>
      </c>
      <c r="E18" s="31" t="s">
        <v>153</v>
      </c>
      <c r="F18" s="31" t="s">
        <v>154</v>
      </c>
      <c r="G18" s="31" t="s">
        <v>155</v>
      </c>
      <c r="H18" s="32">
        <v>0</v>
      </c>
      <c r="I18" s="33"/>
    </row>
    <row r="19" spans="2:13" ht="16.149999999999999" customHeight="1">
      <c r="B19" s="29" t="s">
        <v>93</v>
      </c>
      <c r="C19" s="30" t="s">
        <v>37</v>
      </c>
      <c r="D19" s="31">
        <v>2</v>
      </c>
      <c r="E19" s="31" t="s">
        <v>153</v>
      </c>
      <c r="F19" s="31" t="s">
        <v>154</v>
      </c>
      <c r="G19" s="31" t="s">
        <v>155</v>
      </c>
      <c r="H19" s="32">
        <v>0</v>
      </c>
      <c r="I19" s="33"/>
    </row>
    <row r="20" spans="2:13" ht="18" customHeight="1">
      <c r="B20" s="37" t="s">
        <v>98</v>
      </c>
      <c r="C20" s="38" t="s">
        <v>38</v>
      </c>
      <c r="D20" s="39">
        <v>1</v>
      </c>
      <c r="E20" s="31" t="s">
        <v>156</v>
      </c>
      <c r="F20" s="31" t="s">
        <v>157</v>
      </c>
      <c r="G20" s="31" t="s">
        <v>158</v>
      </c>
      <c r="H20" s="32">
        <v>0</v>
      </c>
      <c r="I20" s="52"/>
    </row>
    <row r="21" spans="2:13" ht="18" customHeight="1">
      <c r="B21" s="29" t="s">
        <v>99</v>
      </c>
      <c r="C21" s="30" t="s">
        <v>39</v>
      </c>
      <c r="D21" s="31">
        <v>1</v>
      </c>
      <c r="E21" s="31">
        <v>1</v>
      </c>
      <c r="F21" s="31">
        <v>2</v>
      </c>
      <c r="G21" s="31" t="s">
        <v>159</v>
      </c>
      <c r="H21" s="32">
        <v>0</v>
      </c>
      <c r="I21" s="33"/>
    </row>
    <row r="22" spans="2:13" ht="17.649999999999999" customHeight="1">
      <c r="B22" s="40" t="s">
        <v>100</v>
      </c>
      <c r="C22" s="41" t="s">
        <v>160</v>
      </c>
      <c r="D22" s="42">
        <v>1</v>
      </c>
      <c r="E22" s="386" t="s">
        <v>161</v>
      </c>
      <c r="F22" s="387"/>
      <c r="G22" s="388"/>
      <c r="H22" s="32">
        <v>0</v>
      </c>
      <c r="I22" s="389"/>
      <c r="J22" s="390"/>
      <c r="K22" s="390"/>
      <c r="L22" s="390"/>
      <c r="M22" s="43"/>
    </row>
    <row r="23" spans="2:13">
      <c r="B23" s="391" t="s">
        <v>162</v>
      </c>
      <c r="C23" s="392"/>
      <c r="D23" s="392"/>
      <c r="E23" s="392"/>
      <c r="F23" s="392"/>
      <c r="G23" s="393"/>
      <c r="H23" s="395">
        <v>0</v>
      </c>
      <c r="I23" s="33"/>
    </row>
    <row r="24" spans="2:13">
      <c r="B24" s="379"/>
      <c r="C24" s="394"/>
      <c r="D24" s="394"/>
      <c r="E24" s="394"/>
      <c r="F24" s="394"/>
      <c r="G24" s="380"/>
      <c r="H24" s="396"/>
      <c r="I24" s="33"/>
    </row>
    <row r="25" spans="2:13" ht="14.25" thickBot="1">
      <c r="B25" s="397" t="s">
        <v>163</v>
      </c>
      <c r="C25" s="398"/>
      <c r="D25" s="398"/>
      <c r="E25" s="398"/>
      <c r="F25" s="398"/>
      <c r="G25" s="398"/>
      <c r="H25" s="399"/>
      <c r="I25" s="33"/>
    </row>
    <row r="26" spans="2:13" ht="24.75" customHeight="1" thickBot="1">
      <c r="B26" s="44"/>
      <c r="C26" s="45" t="s">
        <v>164</v>
      </c>
      <c r="D26" s="46">
        <f>H23</f>
        <v>0</v>
      </c>
      <c r="E26" s="47" t="s">
        <v>165</v>
      </c>
      <c r="F26" s="48">
        <f>D26*1000</f>
        <v>0</v>
      </c>
      <c r="G26" s="47"/>
      <c r="H26" s="49"/>
    </row>
    <row r="27" spans="2:13">
      <c r="D27" s="27"/>
      <c r="H27" s="26"/>
    </row>
  </sheetData>
  <mergeCells count="11">
    <mergeCell ref="E22:G22"/>
    <mergeCell ref="I22:L22"/>
    <mergeCell ref="B23:G24"/>
    <mergeCell ref="H23:H24"/>
    <mergeCell ref="B25:H25"/>
    <mergeCell ref="H5:H6"/>
    <mergeCell ref="B1:F2"/>
    <mergeCell ref="C3:G3"/>
    <mergeCell ref="B5:C6"/>
    <mergeCell ref="D5:D6"/>
    <mergeCell ref="E5:G5"/>
  </mergeCells>
  <phoneticPr fontId="3"/>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workbookViewId="0">
      <selection activeCell="L18" sqref="L18"/>
    </sheetView>
  </sheetViews>
  <sheetFormatPr defaultRowHeight="13.5"/>
  <cols>
    <col min="1" max="1" width="4.25" style="123" customWidth="1"/>
    <col min="2" max="2" width="28.25" style="121" customWidth="1"/>
    <col min="3" max="3" width="4.5" style="123" customWidth="1"/>
    <col min="4" max="4" width="13.5" style="121" customWidth="1"/>
    <col min="5" max="5" width="13" style="121" customWidth="1"/>
    <col min="6" max="6" width="13.5" style="121" customWidth="1"/>
    <col min="7" max="7" width="6" style="121" customWidth="1"/>
    <col min="8" max="16384" width="9" style="121"/>
  </cols>
  <sheetData>
    <row r="1" spans="1:7" s="135" customFormat="1">
      <c r="A1" s="421" t="s">
        <v>274</v>
      </c>
      <c r="B1" s="422"/>
      <c r="C1" s="422"/>
      <c r="D1" s="422"/>
      <c r="E1" s="422"/>
      <c r="F1" s="422"/>
      <c r="G1" s="422"/>
    </row>
    <row r="2" spans="1:7" s="135" customFormat="1">
      <c r="A2" s="129"/>
      <c r="C2" s="136"/>
    </row>
    <row r="3" spans="1:7" s="135" customFormat="1">
      <c r="A3" s="423" t="s">
        <v>275</v>
      </c>
      <c r="B3" s="422"/>
      <c r="C3" s="422"/>
      <c r="D3" s="422"/>
      <c r="E3" s="422"/>
      <c r="F3" s="422"/>
      <c r="G3" s="422"/>
    </row>
    <row r="4" spans="1:7" s="135" customFormat="1">
      <c r="A4" s="130"/>
      <c r="C4" s="136"/>
    </row>
    <row r="5" spans="1:7" s="135" customFormat="1" ht="34.5" customHeight="1">
      <c r="A5" s="424" t="s">
        <v>276</v>
      </c>
      <c r="B5" s="422"/>
      <c r="C5" s="422"/>
      <c r="D5" s="422"/>
      <c r="E5" s="422"/>
      <c r="F5" s="422"/>
      <c r="G5" s="422"/>
    </row>
    <row r="6" spans="1:7" s="135" customFormat="1">
      <c r="A6" s="130"/>
      <c r="C6" s="136"/>
    </row>
    <row r="7" spans="1:7" s="135" customFormat="1" ht="14.25" thickBot="1">
      <c r="A7" s="425" t="s">
        <v>277</v>
      </c>
      <c r="B7" s="422"/>
      <c r="C7" s="422"/>
      <c r="D7" s="422"/>
      <c r="E7" s="422"/>
      <c r="F7" s="422"/>
      <c r="G7" s="422"/>
    </row>
    <row r="8" spans="1:7" s="135" customFormat="1">
      <c r="A8" s="409" t="s">
        <v>278</v>
      </c>
      <c r="B8" s="411"/>
      <c r="C8" s="137" t="s">
        <v>279</v>
      </c>
      <c r="D8" s="409" t="s">
        <v>280</v>
      </c>
      <c r="E8" s="410"/>
      <c r="F8" s="411"/>
      <c r="G8" s="429" t="s">
        <v>281</v>
      </c>
    </row>
    <row r="9" spans="1:7" s="135" customFormat="1">
      <c r="A9" s="426"/>
      <c r="B9" s="427"/>
      <c r="C9" s="138" t="s">
        <v>282</v>
      </c>
      <c r="D9" s="426"/>
      <c r="E9" s="428"/>
      <c r="F9" s="427"/>
      <c r="G9" s="430"/>
    </row>
    <row r="10" spans="1:7" s="135" customFormat="1" ht="14.25" thickBot="1">
      <c r="A10" s="426"/>
      <c r="B10" s="427"/>
      <c r="C10" s="138" t="s">
        <v>283</v>
      </c>
      <c r="D10" s="412"/>
      <c r="E10" s="413"/>
      <c r="F10" s="414"/>
      <c r="G10" s="430"/>
    </row>
    <row r="11" spans="1:7" s="135" customFormat="1">
      <c r="A11" s="426"/>
      <c r="B11" s="427"/>
      <c r="C11" s="138" t="s">
        <v>284</v>
      </c>
      <c r="D11" s="142" t="s">
        <v>44</v>
      </c>
      <c r="E11" s="142" t="s">
        <v>45</v>
      </c>
      <c r="F11" s="142" t="s">
        <v>46</v>
      </c>
      <c r="G11" s="430"/>
    </row>
    <row r="12" spans="1:7" s="135" customFormat="1" ht="14.25" thickBot="1">
      <c r="A12" s="412"/>
      <c r="B12" s="414"/>
      <c r="C12" s="139"/>
      <c r="D12" s="140" t="s">
        <v>285</v>
      </c>
      <c r="E12" s="140" t="s">
        <v>286</v>
      </c>
      <c r="F12" s="140" t="s">
        <v>287</v>
      </c>
      <c r="G12" s="431"/>
    </row>
    <row r="13" spans="1:7" s="135" customFormat="1" ht="14.25" thickBot="1">
      <c r="A13" s="132" t="s">
        <v>288</v>
      </c>
      <c r="B13" s="131" t="s">
        <v>52</v>
      </c>
      <c r="C13" s="140">
        <v>2</v>
      </c>
      <c r="D13" s="140" t="s">
        <v>289</v>
      </c>
      <c r="E13" s="140" t="s">
        <v>290</v>
      </c>
      <c r="F13" s="140" t="s">
        <v>55</v>
      </c>
      <c r="G13" s="131"/>
    </row>
    <row r="14" spans="1:7" s="135" customFormat="1" ht="14.25" thickBot="1">
      <c r="A14" s="132" t="s">
        <v>291</v>
      </c>
      <c r="B14" s="131" t="s">
        <v>5</v>
      </c>
      <c r="C14" s="140">
        <v>1</v>
      </c>
      <c r="D14" s="140" t="s">
        <v>292</v>
      </c>
      <c r="E14" s="140" t="s">
        <v>293</v>
      </c>
      <c r="F14" s="140"/>
      <c r="G14" s="131"/>
    </row>
    <row r="15" spans="1:7" s="135" customFormat="1" ht="14.25" thickBot="1">
      <c r="A15" s="132" t="s">
        <v>294</v>
      </c>
      <c r="B15" s="131" t="s">
        <v>8</v>
      </c>
      <c r="C15" s="140">
        <v>2</v>
      </c>
      <c r="D15" s="140" t="s">
        <v>9</v>
      </c>
      <c r="E15" s="140" t="s">
        <v>295</v>
      </c>
      <c r="F15" s="140" t="s">
        <v>296</v>
      </c>
      <c r="G15" s="131"/>
    </row>
    <row r="16" spans="1:7" s="135" customFormat="1" ht="14.25" thickBot="1">
      <c r="A16" s="132" t="s">
        <v>297</v>
      </c>
      <c r="B16" s="131" t="s">
        <v>12</v>
      </c>
      <c r="C16" s="140">
        <v>5</v>
      </c>
      <c r="D16" s="140" t="s">
        <v>298</v>
      </c>
      <c r="E16" s="140"/>
      <c r="F16" s="140"/>
      <c r="G16" s="131"/>
    </row>
    <row r="17" spans="1:7" s="135" customFormat="1">
      <c r="A17" s="429" t="s">
        <v>299</v>
      </c>
      <c r="B17" s="432" t="s">
        <v>13</v>
      </c>
      <c r="C17" s="429">
        <v>1</v>
      </c>
      <c r="D17" s="142" t="s">
        <v>300</v>
      </c>
      <c r="E17" s="142" t="s">
        <v>301</v>
      </c>
      <c r="F17" s="429" t="s">
        <v>14</v>
      </c>
      <c r="G17" s="432"/>
    </row>
    <row r="18" spans="1:7" s="135" customFormat="1" ht="14.25" thickBot="1">
      <c r="A18" s="431"/>
      <c r="B18" s="433"/>
      <c r="C18" s="431"/>
      <c r="D18" s="140" t="s">
        <v>302</v>
      </c>
      <c r="E18" s="140" t="s">
        <v>303</v>
      </c>
      <c r="F18" s="431"/>
      <c r="G18" s="433"/>
    </row>
    <row r="19" spans="1:7" s="135" customFormat="1" ht="14.25" thickBot="1">
      <c r="A19" s="132" t="s">
        <v>304</v>
      </c>
      <c r="B19" s="131" t="s">
        <v>305</v>
      </c>
      <c r="C19" s="140">
        <v>1</v>
      </c>
      <c r="D19" s="140" t="s">
        <v>306</v>
      </c>
      <c r="E19" s="140" t="s">
        <v>307</v>
      </c>
      <c r="F19" s="140" t="s">
        <v>16</v>
      </c>
      <c r="G19" s="131"/>
    </row>
    <row r="20" spans="1:7" s="135" customFormat="1" ht="14.25" thickBot="1">
      <c r="A20" s="132" t="s">
        <v>308</v>
      </c>
      <c r="B20" s="131" t="s">
        <v>309</v>
      </c>
      <c r="C20" s="140">
        <v>2</v>
      </c>
      <c r="D20" s="140" t="s">
        <v>134</v>
      </c>
      <c r="E20" s="140" t="s">
        <v>310</v>
      </c>
      <c r="F20" s="140" t="s">
        <v>311</v>
      </c>
      <c r="G20" s="131"/>
    </row>
    <row r="21" spans="1:7" s="135" customFormat="1" ht="39" thickBot="1">
      <c r="A21" s="132" t="s">
        <v>312</v>
      </c>
      <c r="B21" s="131" t="s">
        <v>78</v>
      </c>
      <c r="C21" s="140">
        <v>1</v>
      </c>
      <c r="D21" s="140" t="s">
        <v>313</v>
      </c>
      <c r="E21" s="140" t="s">
        <v>314</v>
      </c>
      <c r="F21" s="140" t="s">
        <v>315</v>
      </c>
      <c r="G21" s="131"/>
    </row>
    <row r="22" spans="1:7" s="135" customFormat="1" ht="32.25" customHeight="1" thickBot="1">
      <c r="A22" s="132" t="s">
        <v>316</v>
      </c>
      <c r="B22" s="131" t="s">
        <v>83</v>
      </c>
      <c r="C22" s="140">
        <v>1</v>
      </c>
      <c r="D22" s="140" t="s">
        <v>317</v>
      </c>
      <c r="E22" s="140" t="s">
        <v>318</v>
      </c>
      <c r="F22" s="140" t="s">
        <v>86</v>
      </c>
      <c r="G22" s="131"/>
    </row>
    <row r="23" spans="1:7" s="135" customFormat="1" ht="35.25" customHeight="1" thickBot="1">
      <c r="A23" s="133" t="s">
        <v>319</v>
      </c>
      <c r="B23" s="131" t="s">
        <v>18</v>
      </c>
      <c r="C23" s="141">
        <v>3</v>
      </c>
      <c r="D23" s="140" t="s">
        <v>320</v>
      </c>
      <c r="E23" s="140" t="s">
        <v>321</v>
      </c>
      <c r="F23" s="140" t="s">
        <v>90</v>
      </c>
      <c r="G23" s="134"/>
    </row>
    <row r="24" spans="1:7" s="135" customFormat="1" ht="21.95" customHeight="1" thickBot="1">
      <c r="A24" s="132" t="s">
        <v>322</v>
      </c>
      <c r="B24" s="131" t="s">
        <v>19</v>
      </c>
      <c r="C24" s="141">
        <v>1</v>
      </c>
      <c r="D24" s="140" t="s">
        <v>320</v>
      </c>
      <c r="E24" s="140" t="s">
        <v>321</v>
      </c>
      <c r="F24" s="140" t="s">
        <v>90</v>
      </c>
      <c r="G24" s="134"/>
    </row>
    <row r="25" spans="1:7" s="135" customFormat="1" ht="46.5" customHeight="1" thickBot="1">
      <c r="A25" s="132" t="s">
        <v>323</v>
      </c>
      <c r="B25" s="131" t="s">
        <v>324</v>
      </c>
      <c r="C25" s="140">
        <v>1</v>
      </c>
      <c r="D25" s="140" t="s">
        <v>325</v>
      </c>
      <c r="E25" s="140" t="s">
        <v>326</v>
      </c>
      <c r="F25" s="140" t="s">
        <v>97</v>
      </c>
      <c r="G25" s="131"/>
    </row>
    <row r="26" spans="1:7" s="135" customFormat="1" ht="42" customHeight="1" thickBot="1">
      <c r="A26" s="132" t="s">
        <v>327</v>
      </c>
      <c r="B26" s="131" t="s">
        <v>20</v>
      </c>
      <c r="C26" s="140">
        <v>5</v>
      </c>
      <c r="D26" s="406" t="s">
        <v>328</v>
      </c>
      <c r="E26" s="407"/>
      <c r="F26" s="408"/>
      <c r="G26" s="131"/>
    </row>
    <row r="27" spans="1:7" s="135" customFormat="1" ht="40.5" customHeight="1" thickBot="1">
      <c r="A27" s="132" t="s">
        <v>329</v>
      </c>
      <c r="B27" s="131" t="s">
        <v>330</v>
      </c>
      <c r="C27" s="140">
        <v>2</v>
      </c>
      <c r="D27" s="406" t="s">
        <v>328</v>
      </c>
      <c r="E27" s="407"/>
      <c r="F27" s="408"/>
      <c r="G27" s="131"/>
    </row>
    <row r="28" spans="1:7" s="135" customFormat="1" ht="14.25" thickBot="1">
      <c r="A28" s="132" t="s">
        <v>331</v>
      </c>
      <c r="B28" s="131" t="s">
        <v>21</v>
      </c>
      <c r="C28" s="140">
        <v>5</v>
      </c>
      <c r="D28" s="406" t="s">
        <v>328</v>
      </c>
      <c r="E28" s="407"/>
      <c r="F28" s="408"/>
      <c r="G28" s="131"/>
    </row>
    <row r="29" spans="1:7" s="135" customFormat="1" ht="14.25" thickBot="1">
      <c r="A29" s="132" t="s">
        <v>332</v>
      </c>
      <c r="B29" s="131" t="s">
        <v>22</v>
      </c>
      <c r="C29" s="140">
        <v>7</v>
      </c>
      <c r="D29" s="140" t="s">
        <v>333</v>
      </c>
      <c r="E29" s="142"/>
      <c r="F29" s="142"/>
      <c r="G29" s="131"/>
    </row>
    <row r="30" spans="1:7" s="135" customFormat="1" ht="14.25" thickBot="1">
      <c r="A30" s="132" t="s">
        <v>334</v>
      </c>
      <c r="B30" s="131" t="s">
        <v>23</v>
      </c>
      <c r="C30" s="140">
        <v>5</v>
      </c>
      <c r="D30" s="140" t="s">
        <v>335</v>
      </c>
      <c r="E30" s="143" t="s">
        <v>336</v>
      </c>
      <c r="F30" s="144" t="s">
        <v>337</v>
      </c>
      <c r="G30" s="131"/>
    </row>
    <row r="31" spans="1:7" s="135" customFormat="1" ht="14.25" thickBot="1">
      <c r="A31" s="132" t="s">
        <v>338</v>
      </c>
      <c r="B31" s="131" t="s">
        <v>24</v>
      </c>
      <c r="C31" s="140">
        <v>5</v>
      </c>
      <c r="D31" s="140" t="s">
        <v>339</v>
      </c>
      <c r="E31" s="144" t="s">
        <v>340</v>
      </c>
      <c r="F31" s="140"/>
      <c r="G31" s="131"/>
    </row>
    <row r="32" spans="1:7" s="135" customFormat="1" ht="19.5" customHeight="1" thickBot="1">
      <c r="A32" s="409" t="s">
        <v>25</v>
      </c>
      <c r="B32" s="410"/>
      <c r="C32" s="411"/>
      <c r="D32" s="415" t="s">
        <v>341</v>
      </c>
      <c r="E32" s="416"/>
      <c r="F32" s="417"/>
      <c r="G32" s="131"/>
    </row>
    <row r="33" spans="1:7" s="135" customFormat="1" ht="20.25" customHeight="1" thickBot="1">
      <c r="A33" s="412"/>
      <c r="B33" s="413"/>
      <c r="C33" s="414"/>
      <c r="D33" s="415" t="s">
        <v>342</v>
      </c>
      <c r="E33" s="416"/>
      <c r="F33" s="417"/>
      <c r="G33" s="131"/>
    </row>
    <row r="34" spans="1:7" s="135" customFormat="1" ht="18.75" customHeight="1">
      <c r="A34" s="418" t="s">
        <v>343</v>
      </c>
      <c r="B34" s="419"/>
      <c r="C34" s="419"/>
      <c r="D34" s="419"/>
      <c r="E34" s="419"/>
      <c r="F34" s="419"/>
      <c r="G34" s="420"/>
    </row>
    <row r="35" spans="1:7" s="135" customFormat="1" ht="18.75" customHeight="1">
      <c r="A35" s="400" t="s">
        <v>344</v>
      </c>
      <c r="B35" s="401"/>
      <c r="C35" s="401"/>
      <c r="D35" s="401"/>
      <c r="E35" s="401"/>
      <c r="F35" s="401"/>
      <c r="G35" s="402"/>
    </row>
    <row r="36" spans="1:7" s="135" customFormat="1" ht="18.75" customHeight="1">
      <c r="A36" s="400" t="s">
        <v>345</v>
      </c>
      <c r="B36" s="401"/>
      <c r="C36" s="401"/>
      <c r="D36" s="401"/>
      <c r="E36" s="401"/>
      <c r="F36" s="401"/>
      <c r="G36" s="402"/>
    </row>
    <row r="37" spans="1:7" s="135" customFormat="1" ht="18.75" customHeight="1" thickBot="1">
      <c r="A37" s="403"/>
      <c r="B37" s="404"/>
      <c r="C37" s="404"/>
      <c r="D37" s="404"/>
      <c r="E37" s="404"/>
      <c r="F37" s="404"/>
      <c r="G37" s="405"/>
    </row>
    <row r="38" spans="1:7" s="135" customFormat="1">
      <c r="A38" s="130"/>
      <c r="C38" s="136"/>
    </row>
    <row r="39" spans="1:7" ht="17.25">
      <c r="A39" s="122"/>
    </row>
  </sheetData>
  <mergeCells count="22">
    <mergeCell ref="D26:F26"/>
    <mergeCell ref="A1:G1"/>
    <mergeCell ref="A3:G3"/>
    <mergeCell ref="A5:G5"/>
    <mergeCell ref="A7:G7"/>
    <mergeCell ref="A8:B12"/>
    <mergeCell ref="D8:F10"/>
    <mergeCell ref="G8:G12"/>
    <mergeCell ref="A17:A18"/>
    <mergeCell ref="B17:B18"/>
    <mergeCell ref="C17:C18"/>
    <mergeCell ref="F17:F18"/>
    <mergeCell ref="G17:G18"/>
    <mergeCell ref="A35:G35"/>
    <mergeCell ref="A36:G36"/>
    <mergeCell ref="A37:G37"/>
    <mergeCell ref="D27:F27"/>
    <mergeCell ref="D28:F28"/>
    <mergeCell ref="A32:C33"/>
    <mergeCell ref="D32:F32"/>
    <mergeCell ref="D33:F33"/>
    <mergeCell ref="A34:G34"/>
  </mergeCells>
  <phoneticPr fontId="3"/>
  <pageMargins left="0.75" right="0.75" top="1" bottom="1" header="0.5" footer="0.5"/>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17F0EFF71804F419D9ECCBA1832CE84" ma:contentTypeVersion="19" ma:contentTypeDescription="新しいドキュメントを作成します。" ma:contentTypeScope="" ma:versionID="3049081d9f0aaac020ba068f089e7574">
  <xsd:schema xmlns:xsd="http://www.w3.org/2001/XMLSchema" xmlns:xs="http://www.w3.org/2001/XMLSchema" xmlns:p="http://schemas.microsoft.com/office/2006/metadata/properties" xmlns:ns2="7df3f7eb-e364-45fa-90e2-797fb09f5f1d" xmlns:ns3="c82c80fe-8116-4c2b-af3f-b4f94840811e" xmlns:ns4="c70f7e59-2cc4-426e-9f8e-c1b93323d01c" targetNamespace="http://schemas.microsoft.com/office/2006/metadata/properties" ma:root="true" ma:fieldsID="696674f179b1af52e725de94cd19771c" ns2:_="" ns3:_="" ns4:_="">
    <xsd:import namespace="7df3f7eb-e364-45fa-90e2-797fb09f5f1d"/>
    <xsd:import namespace="c82c80fe-8116-4c2b-af3f-b4f94840811e"/>
    <xsd:import namespace="c70f7e59-2cc4-426e-9f8e-c1b93323d01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AutoTags" minOccurs="0"/>
                <xsd:element ref="ns2:MediaServiceOCR" minOccurs="0"/>
                <xsd:element ref="ns3:SharedWithUsers" minOccurs="0"/>
                <xsd:element ref="ns3:SharedWithDetails" minOccurs="0"/>
                <xsd:element ref="ns2:_Flow_SignoffStatus" minOccurs="0"/>
                <xsd:element ref="ns2:MediaLengthInSeconds"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f3f7eb-e364-45fa-90e2-797fb09f5f1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_Flow_SignoffStatus" ma:index="20" nillable="true" ma:displayName="承認の状態" ma:internalName="_x627f__x8a8d__x306e__x72b6__x614b_">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画像タグ" ma:readOnly="false" ma:fieldId="{5cf76f15-5ced-4ddc-b409-7134ff3c332f}" ma:taxonomyMulti="true" ma:sspId="fe82b97c-6a8a-4995-9eb5-298aced380b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82c80fe-8116-4c2b-af3f-b4f94840811e"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70f7e59-2cc4-426e-9f8e-c1b93323d01c"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e8a4a962-6e8a-4642-9ee0-a1fe0e2e9127}" ma:internalName="TaxCatchAll" ma:showField="CatchAllData" ma:web="c70f7e59-2cc4-426e-9f8e-c1b93323d0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TaxCatchAll xmlns="c70f7e59-2cc4-426e-9f8e-c1b93323d01c" xsi:nil="true"/>
    <lcf76f155ced4ddcb4097134ff3c332f xmlns="7df3f7eb-e364-45fa-90e2-797fb09f5f1d">
      <Terms xmlns="http://schemas.microsoft.com/office/infopath/2007/PartnerControls"/>
    </lcf76f155ced4ddcb4097134ff3c332f>
    <_Flow_SignoffStatus xmlns="7df3f7eb-e364-45fa-90e2-797fb09f5f1d" xsi:nil="true"/>
  </documentManagement>
</p:properties>
</file>

<file path=customXml/itemProps1.xml><?xml version="1.0" encoding="utf-8"?>
<ds:datastoreItem xmlns:ds="http://schemas.openxmlformats.org/officeDocument/2006/customXml" ds:itemID="{F044D4F6-3732-4ECB-813C-0CD33EE4C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df3f7eb-e364-45fa-90e2-797fb09f5f1d"/>
    <ds:schemaRef ds:uri="c82c80fe-8116-4c2b-af3f-b4f94840811e"/>
    <ds:schemaRef ds:uri="c70f7e59-2cc4-426e-9f8e-c1b93323d0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D071337-34BB-4652-94C5-B8F483A615A1}">
  <ds:schemaRefs>
    <ds:schemaRef ds:uri="http://schemas.microsoft.com/sharepoint/v3/contenttype/forms"/>
  </ds:schemaRefs>
</ds:datastoreItem>
</file>

<file path=customXml/itemProps3.xml><?xml version="1.0" encoding="utf-8"?>
<ds:datastoreItem xmlns:ds="http://schemas.openxmlformats.org/officeDocument/2006/customXml" ds:itemID="{032FCE59-2C1C-4DF9-B155-2A5A71057558}">
  <ds:schemaRefs>
    <ds:schemaRef ds:uri="http://purl.org/dc/dcmitype/"/>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7df3f7eb-e364-45fa-90e2-797fb09f5f1d"/>
    <ds:schemaRef ds:uri="http://purl.org/dc/elements/1.1/"/>
    <ds:schemaRef ds:uri="c70f7e59-2cc4-426e-9f8e-c1b93323d01c"/>
    <ds:schemaRef ds:uri="c82c80fe-8116-4c2b-af3f-b4f94840811e"/>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御見積書</vt:lpstr>
      <vt:lpstr>別紙1.研究費P</vt:lpstr>
      <vt:lpstr>別紙2.治験薬管理P</vt:lpstr>
      <vt:lpstr>別紙3　製造販売後臨床試験研究費算定</vt:lpstr>
      <vt:lpstr>御見積書!Print_Area</vt:lpstr>
      <vt:lpstr>別紙2.治験薬管理P!Print_Area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Kumaki, Kanami [JANJP]</dc:creator>
  <cp:keywords/>
  <dc:description/>
  <cp:lastModifiedBy>chiken</cp:lastModifiedBy>
  <cp:revision/>
  <cp:lastPrinted>2024-07-04T06:15:06Z</cp:lastPrinted>
  <dcterms:created xsi:type="dcterms:W3CDTF">2006-03-22T02:19:44Z</dcterms:created>
  <dcterms:modified xsi:type="dcterms:W3CDTF">2024-09-11T09:11:58Z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0x010100FF34F4646CC4C54B9A8D9B6A6350415D</vt:lpwstr>
  </property>
  <property fmtid="{D5CDD505-2E9C-101B-9397-08002B2CF9AE}" pid="3" name="MediaServiceImageTags">
    <vt:lpwstr/>
  </property>
</Properties>
</file>